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79" sheetId="1" r:id="rId1"/>
  </sheets>
  <definedNames>
    <definedName name="\a">'TBL_79'!$M$1</definedName>
    <definedName name="\p">#REF!</definedName>
    <definedName name="_Key1" hidden="1">'TBL_79'!$L$7:$L$49</definedName>
    <definedName name="_Order1" hidden="1">255</definedName>
    <definedName name="_Regression_Int" localSheetId="0" hidden="1">1</definedName>
    <definedName name="_Sort" hidden="1">'TBL_79'!$J$7:$L$49</definedName>
    <definedName name="HEN">#REF!</definedName>
    <definedName name="JGSU">#REF!</definedName>
    <definedName name="SHD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<sst xmlns="http://schemas.openxmlformats.org/spreadsheetml/2006/main" count="66" uniqueCount="64">
  <si>
    <t>Table 79--Sheep wool production, by region and province, China, 1982-90—u1</t>
  </si>
  <si>
    <t>Region/province</t>
  </si>
  <si>
    <t>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</si>
  <si>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</si>
  <si>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</si>
  <si>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</si>
  <si>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</si>
  <si>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</si>
  <si>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</si>
  <si>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</si>
  <si>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</si>
  <si>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</si>
  <si>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</si>
  <si>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</si>
  <si>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</si>
  <si>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</si>
  <si>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</si>
  <si>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</si>
  <si>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</si>
  <si>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</si>
  <si>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</si>
  <si>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</si>
  <si>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</si>
  <si>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</si>
  <si>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</si>
  <si>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</si>
  <si>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</si>
  <si>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</si>
  <si>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</si>
  <si>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</si>
  <si>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</si>
  <si>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</si>
  <si>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</si>
  <si>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</si>
  <si>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</si>
  <si>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</si>
  <si>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</si>
  <si>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</si>
  <si>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</si>
  <si>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</si>
  <si>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</si>
  <si>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</si>
  <si>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1/ Sheep wool production statistics include all grade of sheep wool (mianyangmao), but</t>
  </si>
  <si>
    <t>exclude cashmere (shanyangrong) and mohair (shanyangmao).  China's statistics generally break</t>
  </si>
  <si>
    <t>sheep wool down into 3 grades:  fine, which is 60's count grade or higher; semi-fine, which</t>
  </si>
  <si>
    <t>is 36 to 58's count grade; and rough, which is below 36's count grade.</t>
  </si>
  <si>
    <t xml:space="preserve">    Sources:  (6, p. 117), (7, p. 175), (8, p. 201), (9, p. 255), (10, p. 252), (11, p. 312), (34, p. 379) and (35, p. 362).</t>
  </si>
  <si>
    <t>NyNj'84</t>
  </si>
  <si>
    <t>NyNj'85</t>
  </si>
  <si>
    <t>NyNj'86</t>
  </si>
  <si>
    <t>NyNj'87</t>
  </si>
  <si>
    <t>NyNj'88</t>
  </si>
  <si>
    <t>NyNj'89</t>
  </si>
  <si>
    <t>TjNj'90</t>
  </si>
  <si>
    <t>TjNj'91</t>
  </si>
  <si>
    <t>P. 117</t>
  </si>
  <si>
    <t>p. 175</t>
  </si>
  <si>
    <t>p. 201</t>
  </si>
  <si>
    <t>p. 255</t>
  </si>
  <si>
    <t>p. 252</t>
  </si>
  <si>
    <t>p. 312</t>
  </si>
  <si>
    <t>p. 379</t>
  </si>
  <si>
    <t>p. 362</t>
  </si>
  <si>
    <t/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</si>
</sst>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</cols>
  <sheetData>
    <row r="1" ht="12">
      <c r="A1" s="1" t="s">
        <v>0</v>
      </c>
    </row>
    <row r="3" spans="1:11" ht="12">
      <c r="A3" s="1" t="s">
        <v>1</v>
      </c>
      <c r="C3" s="2">
        <v>1982</v>
      </c>
      <c r="D3" s="2">
        <v>1983</v>
      </c>
      <c r="E3" s="2">
        <v>1984</v>
      </c>
      <c r="F3" s="2">
        <v>1985</v>
      </c>
      <c r="G3" s="2">
        <v>1986</v>
      </c>
      <c r="H3" s="2">
        <v>1987</v>
      </c>
      <c r="I3" s="2">
        <v>1988</v>
      </c>
      <c r="J3" s="2">
        <v>1989</v>
      </c>
      <c r="K3" s="2">
        <v>1990</v>
      </c>
    </row>
    <row r="5" ht="12">
      <c r="G5" s="3" t="s">
        <v>2</v>
      </c>
    </row>
    <row r="7" spans="1:17" ht="12">
      <c r="A7" s="1" t="s">
        <v>3</v>
      </c>
      <c r="C7" s="4">
        <f aca="true" t="shared" si="0" ref="C7:K7">SUM(C8:C10)</f>
        <v>24011</v>
      </c>
      <c r="D7" s="4">
        <f t="shared" si="0"/>
        <v>23083.5</v>
      </c>
      <c r="E7" s="4">
        <f t="shared" si="0"/>
        <v>23397</v>
      </c>
      <c r="F7" s="4">
        <f t="shared" si="0"/>
        <v>17839.1</v>
      </c>
      <c r="G7" s="4">
        <f t="shared" si="0"/>
        <v>17314.1</v>
      </c>
      <c r="H7" s="4">
        <f t="shared" si="0"/>
        <v>19140</v>
      </c>
      <c r="I7" s="4">
        <f t="shared" si="0"/>
        <v>21860</v>
      </c>
      <c r="J7" s="4">
        <f t="shared" si="0"/>
        <v>24717.9</v>
      </c>
      <c r="K7" s="4">
        <f t="shared" si="0"/>
        <v>25904</v>
      </c>
      <c r="L7" s="4"/>
      <c r="M7" s="4"/>
      <c r="N7" s="4"/>
      <c r="O7" s="4"/>
      <c r="P7" s="4"/>
      <c r="Q7" s="4"/>
    </row>
    <row r="8" spans="2:17" ht="12">
      <c r="B8" s="1" t="s">
        <v>4</v>
      </c>
      <c r="C8" s="4">
        <v>12879</v>
      </c>
      <c r="D8" s="4">
        <v>12736</v>
      </c>
      <c r="E8" s="4">
        <v>12919</v>
      </c>
      <c r="F8" s="4">
        <v>7564.1</v>
      </c>
      <c r="G8" s="4">
        <v>6542.2</v>
      </c>
      <c r="H8" s="4">
        <v>7086</v>
      </c>
      <c r="I8" s="4">
        <v>7474</v>
      </c>
      <c r="J8" s="4">
        <v>8502.9</v>
      </c>
      <c r="K8" s="4">
        <v>9614</v>
      </c>
      <c r="L8" s="4"/>
      <c r="M8" s="4"/>
      <c r="N8" s="4"/>
      <c r="O8" s="4"/>
      <c r="P8" s="4"/>
      <c r="Q8" s="4"/>
    </row>
    <row r="9" spans="2:17" ht="12">
      <c r="B9" s="1" t="s">
        <v>5</v>
      </c>
      <c r="C9" s="4">
        <v>6216</v>
      </c>
      <c r="D9" s="4">
        <v>5238.5</v>
      </c>
      <c r="E9" s="4">
        <v>5263</v>
      </c>
      <c r="F9" s="4">
        <v>5138</v>
      </c>
      <c r="G9" s="4">
        <v>5796.9</v>
      </c>
      <c r="H9" s="4">
        <v>6731</v>
      </c>
      <c r="I9" s="4">
        <v>7829</v>
      </c>
      <c r="J9" s="4">
        <v>8259</v>
      </c>
      <c r="K9" s="4">
        <v>7803</v>
      </c>
      <c r="L9" s="4"/>
      <c r="M9" s="4"/>
      <c r="N9" s="4"/>
      <c r="O9" s="4"/>
      <c r="P9" s="4"/>
      <c r="Q9" s="4"/>
    </row>
    <row r="10" spans="2:17" ht="12">
      <c r="B10" s="1" t="s">
        <v>6</v>
      </c>
      <c r="C10" s="4">
        <v>4916</v>
      </c>
      <c r="D10" s="4">
        <v>5109</v>
      </c>
      <c r="E10" s="4">
        <v>5215</v>
      </c>
      <c r="F10" s="4">
        <v>5137</v>
      </c>
      <c r="G10" s="4">
        <v>4975</v>
      </c>
      <c r="H10" s="4">
        <v>5323</v>
      </c>
      <c r="I10" s="4">
        <v>6557</v>
      </c>
      <c r="J10" s="4">
        <v>7956</v>
      </c>
      <c r="K10" s="4">
        <v>8487</v>
      </c>
      <c r="L10" s="4"/>
      <c r="M10" s="4"/>
      <c r="N10" s="4"/>
      <c r="O10" s="4"/>
      <c r="P10" s="4"/>
      <c r="Q10" s="4"/>
    </row>
    <row r="11" spans="3:17" ht="1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">
      <c r="A12" s="1" t="s">
        <v>7</v>
      </c>
      <c r="C12" s="4">
        <f aca="true" t="shared" si="1" ref="C12:K12">SUM(C13:C18)</f>
        <v>33347.5</v>
      </c>
      <c r="D12" s="4">
        <f t="shared" si="1"/>
        <v>30107</v>
      </c>
      <c r="E12" s="4">
        <f t="shared" si="1"/>
        <v>22998.5</v>
      </c>
      <c r="F12" s="4">
        <f t="shared" si="1"/>
        <v>23023</v>
      </c>
      <c r="G12" s="4">
        <f t="shared" si="1"/>
        <v>26362.7</v>
      </c>
      <c r="H12" s="4">
        <f t="shared" si="1"/>
        <v>32658</v>
      </c>
      <c r="I12" s="4">
        <f t="shared" si="1"/>
        <v>39683</v>
      </c>
      <c r="J12" s="4">
        <f t="shared" si="1"/>
        <v>44676</v>
      </c>
      <c r="K12" s="4">
        <f t="shared" si="1"/>
        <v>45590</v>
      </c>
      <c r="L12" s="4"/>
      <c r="M12" s="4"/>
      <c r="N12" s="4"/>
      <c r="O12" s="4"/>
      <c r="P12" s="4"/>
      <c r="Q12" s="4"/>
    </row>
    <row r="13" spans="2:17" ht="12">
      <c r="B13" s="1" t="s">
        <v>8</v>
      </c>
      <c r="C13" s="4">
        <v>10250</v>
      </c>
      <c r="D13" s="4">
        <v>9190</v>
      </c>
      <c r="E13" s="4">
        <v>7166.5</v>
      </c>
      <c r="F13" s="4">
        <v>7970</v>
      </c>
      <c r="G13" s="4">
        <v>10224</v>
      </c>
      <c r="H13" s="4">
        <v>13932</v>
      </c>
      <c r="I13" s="4">
        <v>17652</v>
      </c>
      <c r="J13" s="4">
        <v>20705</v>
      </c>
      <c r="K13" s="4">
        <v>21362</v>
      </c>
      <c r="L13" s="4"/>
      <c r="M13" s="4"/>
      <c r="N13" s="4"/>
      <c r="O13" s="4"/>
      <c r="P13" s="4"/>
      <c r="Q13" s="4"/>
    </row>
    <row r="14" spans="2:17" ht="12">
      <c r="B14" s="1" t="s">
        <v>9</v>
      </c>
      <c r="C14" s="4">
        <v>6897.5</v>
      </c>
      <c r="D14" s="4">
        <v>7560</v>
      </c>
      <c r="E14" s="4">
        <v>6570</v>
      </c>
      <c r="F14" s="4">
        <v>7515.3</v>
      </c>
      <c r="G14" s="4">
        <v>8231</v>
      </c>
      <c r="H14" s="4">
        <v>9875</v>
      </c>
      <c r="I14" s="4">
        <v>11845</v>
      </c>
      <c r="J14" s="4">
        <v>12520</v>
      </c>
      <c r="K14" s="4">
        <v>12634</v>
      </c>
      <c r="L14" s="4"/>
      <c r="M14" s="4"/>
      <c r="N14" s="4"/>
      <c r="O14" s="4"/>
      <c r="P14" s="4"/>
      <c r="Q14" s="4"/>
    </row>
    <row r="15" spans="2:17" ht="12">
      <c r="B15" s="1" t="s">
        <v>10</v>
      </c>
      <c r="C15" s="4">
        <v>120</v>
      </c>
      <c r="D15" s="4">
        <v>141</v>
      </c>
      <c r="E15" s="4">
        <v>129</v>
      </c>
      <c r="F15" s="4">
        <v>135</v>
      </c>
      <c r="G15" s="4">
        <v>157</v>
      </c>
      <c r="H15" s="4">
        <v>195</v>
      </c>
      <c r="I15" s="4">
        <v>254</v>
      </c>
      <c r="J15" s="4">
        <v>292</v>
      </c>
      <c r="K15" s="4">
        <v>263</v>
      </c>
      <c r="L15" s="4"/>
      <c r="M15" s="4"/>
      <c r="N15" s="4"/>
      <c r="O15" s="4"/>
      <c r="P15" s="4"/>
      <c r="Q15" s="4"/>
    </row>
    <row r="16" spans="2:17" ht="12">
      <c r="B16" s="1" t="s">
        <v>11</v>
      </c>
      <c r="C16" s="4">
        <v>145</v>
      </c>
      <c r="D16" s="4">
        <v>195</v>
      </c>
      <c r="E16" s="4">
        <v>162.5</v>
      </c>
      <c r="F16" s="4">
        <v>179.7</v>
      </c>
      <c r="G16" s="4">
        <v>187.7</v>
      </c>
      <c r="H16" s="4">
        <v>217</v>
      </c>
      <c r="I16" s="4">
        <v>168</v>
      </c>
      <c r="J16" s="4">
        <v>364</v>
      </c>
      <c r="K16" s="4">
        <v>350</v>
      </c>
      <c r="L16" s="4"/>
      <c r="M16" s="4"/>
      <c r="N16" s="4"/>
      <c r="O16" s="4"/>
      <c r="P16" s="4"/>
      <c r="Q16" s="4"/>
    </row>
    <row r="17" spans="2:17" ht="12">
      <c r="B17" s="1" t="s">
        <v>12</v>
      </c>
      <c r="C17" s="4">
        <v>11805</v>
      </c>
      <c r="D17" s="4">
        <v>9055</v>
      </c>
      <c r="E17" s="4">
        <v>5611</v>
      </c>
      <c r="F17" s="4">
        <v>4261</v>
      </c>
      <c r="G17" s="4">
        <v>4463</v>
      </c>
      <c r="H17" s="4">
        <v>4750</v>
      </c>
      <c r="I17" s="4">
        <v>5127</v>
      </c>
      <c r="J17" s="4">
        <v>5349</v>
      </c>
      <c r="K17" s="4">
        <v>5373</v>
      </c>
      <c r="L17" s="4"/>
      <c r="M17" s="4"/>
      <c r="N17" s="4"/>
      <c r="O17" s="4"/>
      <c r="P17" s="4"/>
      <c r="Q17" s="4"/>
    </row>
    <row r="18" spans="2:17" ht="12">
      <c r="B18" s="1" t="s">
        <v>13</v>
      </c>
      <c r="C18" s="4">
        <v>4130</v>
      </c>
      <c r="D18" s="4">
        <v>3966</v>
      </c>
      <c r="E18" s="4">
        <v>3359.5</v>
      </c>
      <c r="F18" s="4">
        <v>2962</v>
      </c>
      <c r="G18" s="4">
        <v>3100</v>
      </c>
      <c r="H18" s="4">
        <v>3689</v>
      </c>
      <c r="I18" s="4">
        <v>4637</v>
      </c>
      <c r="J18" s="4">
        <v>5446</v>
      </c>
      <c r="K18" s="4">
        <v>5608</v>
      </c>
      <c r="L18" s="4"/>
      <c r="M18" s="4"/>
      <c r="N18" s="4"/>
      <c r="O18" s="4"/>
      <c r="P18" s="4"/>
      <c r="Q18" s="4"/>
    </row>
    <row r="19" spans="3:17" ht="1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">
      <c r="A20" s="1" t="s">
        <v>14</v>
      </c>
      <c r="C20" s="4">
        <f aca="true" t="shared" si="2" ref="C20:K20">SUM(C21:C26)</f>
        <v>121061.5</v>
      </c>
      <c r="D20" s="4">
        <f t="shared" si="2"/>
        <v>119782</v>
      </c>
      <c r="E20" s="4">
        <f t="shared" si="2"/>
        <v>117769</v>
      </c>
      <c r="F20" s="4">
        <f t="shared" si="2"/>
        <v>119064.79999999999</v>
      </c>
      <c r="G20" s="4">
        <f t="shared" si="2"/>
        <v>123428.79999999999</v>
      </c>
      <c r="H20" s="4">
        <f t="shared" si="2"/>
        <v>137826</v>
      </c>
      <c r="I20" s="4">
        <f t="shared" si="2"/>
        <v>140649</v>
      </c>
      <c r="J20" s="4">
        <f t="shared" si="2"/>
        <v>148590.2</v>
      </c>
      <c r="K20" s="4">
        <f t="shared" si="2"/>
        <v>148984</v>
      </c>
      <c r="L20" s="4"/>
      <c r="M20" s="4"/>
      <c r="N20" s="4"/>
      <c r="O20" s="4"/>
      <c r="P20" s="4"/>
      <c r="Q20" s="4"/>
    </row>
    <row r="21" spans="2:17" ht="12">
      <c r="B21" s="1" t="s">
        <v>15</v>
      </c>
      <c r="C21" s="4">
        <v>3500</v>
      </c>
      <c r="D21" s="4">
        <v>3477.5</v>
      </c>
      <c r="E21" s="4">
        <v>3100</v>
      </c>
      <c r="F21" s="4">
        <v>2726</v>
      </c>
      <c r="G21" s="4">
        <v>2926</v>
      </c>
      <c r="H21" s="4">
        <v>2886</v>
      </c>
      <c r="I21" s="4">
        <v>3523</v>
      </c>
      <c r="J21" s="4">
        <v>3723</v>
      </c>
      <c r="K21" s="4">
        <v>4006</v>
      </c>
      <c r="L21" s="4"/>
      <c r="M21" s="4"/>
      <c r="N21" s="4"/>
      <c r="O21" s="4"/>
      <c r="P21" s="4"/>
      <c r="Q21" s="4"/>
    </row>
    <row r="22" spans="2:17" ht="12">
      <c r="B22" s="1" t="s">
        <v>16</v>
      </c>
      <c r="C22" s="4">
        <v>8701</v>
      </c>
      <c r="D22" s="4">
        <v>8452.5</v>
      </c>
      <c r="E22" s="4">
        <v>8971.5</v>
      </c>
      <c r="F22" s="4">
        <v>10050.8</v>
      </c>
      <c r="G22" s="4">
        <v>12071.2</v>
      </c>
      <c r="H22" s="4">
        <v>13473</v>
      </c>
      <c r="I22" s="4">
        <v>15193</v>
      </c>
      <c r="J22" s="4">
        <v>15660</v>
      </c>
      <c r="K22" s="4">
        <v>15543</v>
      </c>
      <c r="L22" s="4"/>
      <c r="M22" s="4"/>
      <c r="N22" s="4"/>
      <c r="O22" s="4"/>
      <c r="P22" s="4"/>
      <c r="Q22" s="4"/>
    </row>
    <row r="23" spans="2:17" ht="12">
      <c r="B23" s="1" t="s">
        <v>17</v>
      </c>
      <c r="C23" s="4">
        <v>52124.5</v>
      </c>
      <c r="D23" s="4">
        <v>51801</v>
      </c>
      <c r="E23" s="4">
        <v>48815.5</v>
      </c>
      <c r="F23" s="4">
        <v>48997</v>
      </c>
      <c r="G23" s="4">
        <v>48399</v>
      </c>
      <c r="H23" s="4">
        <v>52858</v>
      </c>
      <c r="I23" s="4">
        <v>56086</v>
      </c>
      <c r="J23" s="4">
        <v>60123</v>
      </c>
      <c r="K23" s="4">
        <v>59203</v>
      </c>
      <c r="L23" s="4"/>
      <c r="M23" s="4"/>
      <c r="N23" s="4"/>
      <c r="O23" s="4"/>
      <c r="P23" s="4"/>
      <c r="Q23" s="4"/>
    </row>
    <row r="24" spans="2:17" ht="12">
      <c r="B24" s="1" t="s">
        <v>18</v>
      </c>
      <c r="C24" s="4">
        <v>2467</v>
      </c>
      <c r="D24" s="4">
        <v>2533.5</v>
      </c>
      <c r="E24" s="4">
        <v>2713</v>
      </c>
      <c r="F24" s="4">
        <v>3230.1</v>
      </c>
      <c r="G24" s="4">
        <v>3785.7</v>
      </c>
      <c r="H24" s="4">
        <v>3912</v>
      </c>
      <c r="I24" s="4">
        <v>4116</v>
      </c>
      <c r="J24" s="4">
        <v>3720</v>
      </c>
      <c r="K24" s="4">
        <v>3780</v>
      </c>
      <c r="L24" s="4"/>
      <c r="M24" s="4"/>
      <c r="N24" s="4"/>
      <c r="O24" s="4"/>
      <c r="P24" s="4"/>
      <c r="Q24" s="4"/>
    </row>
    <row r="25" spans="2:17" ht="12">
      <c r="B25" s="1" t="s">
        <v>19</v>
      </c>
      <c r="C25" s="4">
        <v>37720</v>
      </c>
      <c r="D25" s="4">
        <v>37969</v>
      </c>
      <c r="E25" s="4">
        <v>38831.5</v>
      </c>
      <c r="F25" s="4">
        <v>39105</v>
      </c>
      <c r="G25" s="4">
        <v>41876.9</v>
      </c>
      <c r="H25" s="4">
        <v>44597</v>
      </c>
      <c r="I25" s="4">
        <v>46401</v>
      </c>
      <c r="J25" s="4">
        <v>48829</v>
      </c>
      <c r="K25" s="4">
        <v>49297</v>
      </c>
      <c r="L25" s="4"/>
      <c r="M25" s="4"/>
      <c r="N25" s="4"/>
      <c r="O25" s="4"/>
      <c r="P25" s="4"/>
      <c r="Q25" s="4"/>
    </row>
    <row r="26" spans="2:17" ht="12">
      <c r="B26" s="1" t="s">
        <v>20</v>
      </c>
      <c r="C26" s="4">
        <v>16549</v>
      </c>
      <c r="D26" s="4">
        <v>15548.5</v>
      </c>
      <c r="E26" s="4">
        <v>15337.5</v>
      </c>
      <c r="F26" s="4">
        <v>14955.9</v>
      </c>
      <c r="G26" s="4">
        <v>14370</v>
      </c>
      <c r="H26" s="4">
        <v>20100</v>
      </c>
      <c r="I26" s="4">
        <v>15330</v>
      </c>
      <c r="J26" s="4">
        <v>16535.2</v>
      </c>
      <c r="K26" s="4">
        <v>17155</v>
      </c>
      <c r="L26" s="4"/>
      <c r="M26" s="4"/>
      <c r="N26" s="4"/>
      <c r="O26" s="4"/>
      <c r="P26" s="4"/>
      <c r="Q26" s="4"/>
    </row>
    <row r="27" spans="3:17" ht="1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">
      <c r="A28" s="1" t="s">
        <v>21</v>
      </c>
      <c r="C28" s="4">
        <f aca="true" t="shared" si="3" ref="C28:K28">SUM(C29:C32)</f>
        <v>9882.5</v>
      </c>
      <c r="D28" s="4">
        <f t="shared" si="3"/>
        <v>8309.5</v>
      </c>
      <c r="E28" s="4">
        <f t="shared" si="3"/>
        <v>6813</v>
      </c>
      <c r="F28" s="4">
        <f t="shared" si="3"/>
        <v>5467.1</v>
      </c>
      <c r="G28" s="4">
        <f t="shared" si="3"/>
        <v>5122.8</v>
      </c>
      <c r="H28" s="4">
        <f t="shared" si="3"/>
        <v>5286</v>
      </c>
      <c r="I28" s="4">
        <f t="shared" si="3"/>
        <v>5684</v>
      </c>
      <c r="J28" s="4">
        <f t="shared" si="3"/>
        <v>5312</v>
      </c>
      <c r="K28" s="4">
        <f t="shared" si="3"/>
        <v>5205</v>
      </c>
      <c r="L28" s="4"/>
      <c r="M28" s="4"/>
      <c r="N28" s="4"/>
      <c r="O28" s="4"/>
      <c r="P28" s="4"/>
      <c r="Q28" s="4"/>
    </row>
    <row r="29" spans="2:17" ht="12">
      <c r="B29" s="1" t="s">
        <v>22</v>
      </c>
      <c r="C29" s="4">
        <v>4237</v>
      </c>
      <c r="D29" s="4">
        <v>4230</v>
      </c>
      <c r="E29" s="4">
        <v>3711</v>
      </c>
      <c r="F29" s="4">
        <v>2895</v>
      </c>
      <c r="G29" s="4">
        <v>2497</v>
      </c>
      <c r="H29" s="4">
        <v>2583</v>
      </c>
      <c r="I29" s="4">
        <v>2804</v>
      </c>
      <c r="J29" s="4">
        <v>2490</v>
      </c>
      <c r="K29" s="4">
        <v>2560</v>
      </c>
      <c r="L29" s="4"/>
      <c r="M29" s="4"/>
      <c r="N29" s="4"/>
      <c r="O29" s="4"/>
      <c r="P29" s="4"/>
      <c r="Q29" s="4"/>
    </row>
    <row r="30" spans="2:17" ht="12">
      <c r="B30" s="1" t="s">
        <v>23</v>
      </c>
      <c r="C30" s="4">
        <v>2407</v>
      </c>
      <c r="D30" s="4">
        <v>2006</v>
      </c>
      <c r="E30" s="4">
        <v>1428.5</v>
      </c>
      <c r="F30" s="4">
        <v>1379.1</v>
      </c>
      <c r="G30" s="4">
        <v>1551.8</v>
      </c>
      <c r="H30" s="4">
        <v>1328</v>
      </c>
      <c r="I30" s="4">
        <v>1641</v>
      </c>
      <c r="J30" s="4">
        <v>1866</v>
      </c>
      <c r="K30" s="4">
        <v>1853</v>
      </c>
      <c r="L30" s="4"/>
      <c r="M30" s="4"/>
      <c r="N30" s="4"/>
      <c r="O30" s="4"/>
      <c r="P30" s="4"/>
      <c r="Q30" s="4"/>
    </row>
    <row r="31" spans="2:17" ht="12">
      <c r="B31" s="1" t="s">
        <v>24</v>
      </c>
      <c r="C31" s="4">
        <v>144.5</v>
      </c>
      <c r="D31" s="4">
        <v>144</v>
      </c>
      <c r="E31" s="4">
        <v>118</v>
      </c>
      <c r="F31" s="4">
        <v>70</v>
      </c>
      <c r="G31" s="4">
        <v>86.6</v>
      </c>
      <c r="H31" s="4">
        <v>93</v>
      </c>
      <c r="I31" s="4">
        <v>78</v>
      </c>
      <c r="J31" s="4">
        <v>73</v>
      </c>
      <c r="K31" s="4">
        <v>79</v>
      </c>
      <c r="L31" s="4"/>
      <c r="M31" s="4"/>
      <c r="N31" s="4"/>
      <c r="O31" s="4"/>
      <c r="P31" s="4"/>
      <c r="Q31" s="4"/>
    </row>
    <row r="32" spans="2:17" ht="12">
      <c r="B32" s="1" t="s">
        <v>25</v>
      </c>
      <c r="C32" s="4">
        <v>3094</v>
      </c>
      <c r="D32" s="4">
        <v>1929.5</v>
      </c>
      <c r="E32" s="4">
        <v>1555.5</v>
      </c>
      <c r="F32" s="4">
        <v>1123</v>
      </c>
      <c r="G32" s="4">
        <v>987.4</v>
      </c>
      <c r="H32" s="4">
        <v>1282</v>
      </c>
      <c r="I32" s="4">
        <v>1161</v>
      </c>
      <c r="J32" s="4">
        <v>883</v>
      </c>
      <c r="K32" s="4">
        <v>713</v>
      </c>
      <c r="L32" s="4"/>
      <c r="M32" s="4"/>
      <c r="N32" s="4"/>
      <c r="O32" s="4"/>
      <c r="P32" s="4"/>
      <c r="Q32" s="4"/>
    </row>
    <row r="33" spans="3:17" ht="1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">
      <c r="A34" s="1" t="s">
        <v>26</v>
      </c>
      <c r="C34" s="4">
        <f aca="true" t="shared" si="4" ref="C34:K34">SUM(C35:C37)</f>
        <v>193.5</v>
      </c>
      <c r="D34" s="4">
        <f t="shared" si="4"/>
        <v>126</v>
      </c>
      <c r="E34" s="4">
        <f t="shared" si="4"/>
        <v>75</v>
      </c>
      <c r="F34" s="4">
        <f t="shared" si="4"/>
        <v>80</v>
      </c>
      <c r="G34" s="4">
        <f t="shared" si="4"/>
        <v>88</v>
      </c>
      <c r="H34" s="4">
        <f t="shared" si="4"/>
        <v>113</v>
      </c>
      <c r="I34" s="4">
        <f t="shared" si="4"/>
        <v>98</v>
      </c>
      <c r="J34" s="4">
        <f t="shared" si="4"/>
        <v>81</v>
      </c>
      <c r="K34" s="4">
        <f t="shared" si="4"/>
        <v>99</v>
      </c>
      <c r="L34" s="4"/>
      <c r="M34" s="4"/>
      <c r="N34" s="4"/>
      <c r="O34" s="4"/>
      <c r="P34" s="4"/>
      <c r="Q34" s="4"/>
    </row>
    <row r="35" spans="2:17" ht="12">
      <c r="B35" s="1" t="s">
        <v>27</v>
      </c>
      <c r="C35" s="4">
        <v>192.5</v>
      </c>
      <c r="D35" s="4">
        <v>126</v>
      </c>
      <c r="E35" s="4">
        <v>75</v>
      </c>
      <c r="F35" s="4">
        <v>80</v>
      </c>
      <c r="G35" s="4">
        <v>88</v>
      </c>
      <c r="H35" s="4">
        <v>113</v>
      </c>
      <c r="I35" s="4">
        <v>98</v>
      </c>
      <c r="J35" s="4">
        <v>81</v>
      </c>
      <c r="K35" s="4">
        <v>83</v>
      </c>
      <c r="L35" s="4"/>
      <c r="M35" s="4"/>
      <c r="N35" s="4"/>
      <c r="O35" s="4"/>
      <c r="P35" s="4"/>
      <c r="Q35" s="4"/>
    </row>
    <row r="36" spans="2:17" ht="12">
      <c r="B36" s="1" t="s">
        <v>28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14</v>
      </c>
      <c r="L36" s="4"/>
      <c r="M36" s="4"/>
      <c r="N36" s="4"/>
      <c r="O36" s="4"/>
      <c r="P36" s="4"/>
      <c r="Q36" s="4"/>
    </row>
    <row r="37" spans="2:17" ht="12">
      <c r="B37" s="1" t="s">
        <v>29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</v>
      </c>
      <c r="L37" s="4"/>
      <c r="M37" s="4"/>
      <c r="N37" s="4"/>
      <c r="O37" s="4"/>
      <c r="P37" s="4"/>
      <c r="Q37" s="4"/>
    </row>
    <row r="38" spans="3:17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>
      <c r="A39" s="1" t="s">
        <v>30</v>
      </c>
      <c r="C39" s="4">
        <f aca="true" t="shared" si="5" ref="C39:H39">SUM(C40:C42)</f>
        <v>2</v>
      </c>
      <c r="D39" s="4">
        <f t="shared" si="5"/>
        <v>3</v>
      </c>
      <c r="E39" s="4">
        <f t="shared" si="5"/>
        <v>0.5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>SUM(I40:I44)</f>
        <v>0</v>
      </c>
      <c r="J39" s="4">
        <f>SUM(J40:J44)</f>
        <v>0</v>
      </c>
      <c r="K39" s="4">
        <f>SUM(K40:K44)</f>
        <v>0</v>
      </c>
      <c r="L39" s="4"/>
      <c r="M39" s="4"/>
      <c r="N39" s="4"/>
      <c r="O39" s="4"/>
      <c r="P39" s="4"/>
      <c r="Q39" s="4"/>
    </row>
    <row r="40" spans="2:17" ht="12">
      <c r="B40" s="1" t="s">
        <v>31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/>
      <c r="M40" s="4"/>
      <c r="N40" s="4"/>
      <c r="O40" s="4"/>
      <c r="P40" s="4"/>
      <c r="Q40" s="4"/>
    </row>
    <row r="41" spans="2:17" ht="12">
      <c r="B41" s="1" t="s">
        <v>32</v>
      </c>
      <c r="C41" s="4">
        <v>2</v>
      </c>
      <c r="D41" s="4">
        <v>3</v>
      </c>
      <c r="E41" s="4">
        <v>0.5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/>
      <c r="M41" s="4"/>
      <c r="N41" s="4"/>
      <c r="O41" s="4"/>
      <c r="P41" s="4"/>
      <c r="Q41" s="4"/>
    </row>
    <row r="42" spans="2:17" ht="12">
      <c r="B42" s="1" t="s">
        <v>33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/>
      <c r="M42" s="4"/>
      <c r="N42" s="4"/>
      <c r="O42" s="4"/>
      <c r="P42" s="4"/>
      <c r="Q42" s="4"/>
    </row>
    <row r="43" spans="2:17" ht="12">
      <c r="B43" s="1" t="s">
        <v>34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/>
      <c r="M43" s="4"/>
      <c r="N43" s="4"/>
      <c r="O43" s="4"/>
      <c r="P43" s="4"/>
      <c r="Q43" s="4"/>
    </row>
    <row r="44" spans="3:17" ht="1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">
      <c r="A45" s="1" t="s">
        <v>35</v>
      </c>
      <c r="C45" s="4">
        <f aca="true" t="shared" si="6" ref="C45:K45">SUM(C46:C49)</f>
        <v>13338.5</v>
      </c>
      <c r="D45" s="4">
        <f t="shared" si="6"/>
        <v>12682</v>
      </c>
      <c r="E45" s="4">
        <f t="shared" si="6"/>
        <v>11723</v>
      </c>
      <c r="F45" s="4">
        <f t="shared" si="6"/>
        <v>12478.7</v>
      </c>
      <c r="G45" s="4">
        <f t="shared" si="6"/>
        <v>12879.699999999999</v>
      </c>
      <c r="H45" s="4">
        <f t="shared" si="6"/>
        <v>13885</v>
      </c>
      <c r="I45" s="4">
        <f t="shared" si="6"/>
        <v>13763</v>
      </c>
      <c r="J45" s="4">
        <f t="shared" si="6"/>
        <v>13954.5</v>
      </c>
      <c r="K45" s="4">
        <f t="shared" si="6"/>
        <v>13675</v>
      </c>
      <c r="L45" s="4"/>
      <c r="M45" s="4"/>
      <c r="N45" s="4"/>
      <c r="O45" s="4"/>
      <c r="P45" s="4"/>
      <c r="Q45" s="4"/>
    </row>
    <row r="46" spans="2:17" ht="12">
      <c r="B46" s="1" t="s">
        <v>36</v>
      </c>
      <c r="C46" s="4">
        <v>2543.5</v>
      </c>
      <c r="D46" s="4">
        <v>2494</v>
      </c>
      <c r="E46" s="4">
        <v>2339.5</v>
      </c>
      <c r="F46" s="4">
        <v>2395.5</v>
      </c>
      <c r="G46" s="4">
        <v>2404.4</v>
      </c>
      <c r="H46" s="4">
        <v>2554</v>
      </c>
      <c r="I46" s="4">
        <v>2487</v>
      </c>
      <c r="J46" s="4">
        <v>2539</v>
      </c>
      <c r="K46" s="4">
        <v>2739</v>
      </c>
      <c r="L46" s="4"/>
      <c r="M46" s="4"/>
      <c r="N46" s="4"/>
      <c r="O46" s="4"/>
      <c r="P46" s="4"/>
      <c r="Q46" s="4"/>
    </row>
    <row r="47" spans="2:17" ht="12">
      <c r="B47" s="1" t="s">
        <v>37</v>
      </c>
      <c r="C47" s="4">
        <v>392</v>
      </c>
      <c r="D47" s="4">
        <v>410</v>
      </c>
      <c r="E47" s="4">
        <v>448</v>
      </c>
      <c r="F47" s="4">
        <v>476</v>
      </c>
      <c r="G47" s="4">
        <v>510</v>
      </c>
      <c r="H47" s="4">
        <v>677</v>
      </c>
      <c r="I47" s="4">
        <v>996</v>
      </c>
      <c r="J47" s="4">
        <v>992</v>
      </c>
      <c r="K47" s="4">
        <v>821</v>
      </c>
      <c r="L47" s="4"/>
      <c r="M47" s="4"/>
      <c r="N47" s="4"/>
      <c r="O47" s="4"/>
      <c r="P47" s="4"/>
      <c r="Q47" s="4"/>
    </row>
    <row r="48" spans="2:17" ht="12">
      <c r="B48" s="1" t="s">
        <v>38</v>
      </c>
      <c r="C48" s="4">
        <v>2282</v>
      </c>
      <c r="D48" s="4">
        <v>1505.5</v>
      </c>
      <c r="E48" s="4">
        <v>1445</v>
      </c>
      <c r="F48" s="4">
        <v>1584</v>
      </c>
      <c r="G48" s="4">
        <v>1624</v>
      </c>
      <c r="H48" s="4">
        <v>1719</v>
      </c>
      <c r="I48" s="4">
        <v>1873</v>
      </c>
      <c r="J48" s="4">
        <v>1938</v>
      </c>
      <c r="K48" s="4">
        <v>1851</v>
      </c>
      <c r="L48" s="4"/>
      <c r="M48" s="4"/>
      <c r="N48" s="4"/>
      <c r="O48" s="4"/>
      <c r="P48" s="4"/>
      <c r="Q48" s="4"/>
    </row>
    <row r="49" spans="2:17" ht="12">
      <c r="B49" s="1" t="s">
        <v>39</v>
      </c>
      <c r="C49" s="4">
        <v>8121</v>
      </c>
      <c r="D49" s="4">
        <v>8272.5</v>
      </c>
      <c r="E49" s="4">
        <v>7490.5</v>
      </c>
      <c r="F49" s="4">
        <v>8023.2</v>
      </c>
      <c r="G49" s="4">
        <v>8341.3</v>
      </c>
      <c r="H49" s="4">
        <v>8935</v>
      </c>
      <c r="I49" s="4">
        <v>8407</v>
      </c>
      <c r="J49" s="4">
        <v>8485.5</v>
      </c>
      <c r="K49" s="4">
        <v>8264</v>
      </c>
      <c r="L49" s="4"/>
      <c r="M49" s="4"/>
      <c r="N49" s="4"/>
      <c r="O49" s="4"/>
      <c r="P49" s="4"/>
      <c r="Q49" s="4"/>
    </row>
    <row r="50" spans="3:17" ht="1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">
      <c r="A51" s="1" t="s">
        <v>40</v>
      </c>
      <c r="C51" s="4">
        <f aca="true" t="shared" si="7" ref="C51:K51">SUM(C7,C12,C20,C28,C34,C39,C45)</f>
        <v>201836.5</v>
      </c>
      <c r="D51" s="4">
        <f t="shared" si="7"/>
        <v>194093</v>
      </c>
      <c r="E51" s="4">
        <f t="shared" si="7"/>
        <v>182776</v>
      </c>
      <c r="F51" s="4">
        <f t="shared" si="7"/>
        <v>177952.7</v>
      </c>
      <c r="G51" s="4">
        <f t="shared" si="7"/>
        <v>185196.09999999998</v>
      </c>
      <c r="H51" s="4">
        <f t="shared" si="7"/>
        <v>208908</v>
      </c>
      <c r="I51" s="4">
        <f t="shared" si="7"/>
        <v>221737</v>
      </c>
      <c r="J51" s="4">
        <f t="shared" si="7"/>
        <v>237331.6</v>
      </c>
      <c r="K51" s="4">
        <f t="shared" si="7"/>
        <v>239457</v>
      </c>
      <c r="L51" s="4"/>
      <c r="M51" s="4"/>
      <c r="N51" s="4"/>
      <c r="O51" s="4"/>
      <c r="P51" s="4"/>
      <c r="Q51" s="4"/>
    </row>
    <row r="52" spans="1:17" ht="12">
      <c r="A52" s="1" t="s">
        <v>41</v>
      </c>
      <c r="C52" s="4">
        <v>202000</v>
      </c>
      <c r="D52" s="4">
        <v>194000</v>
      </c>
      <c r="E52" s="4">
        <v>183000</v>
      </c>
      <c r="F52" s="4">
        <v>177952.7</v>
      </c>
      <c r="G52" s="4">
        <v>185196</v>
      </c>
      <c r="H52" s="4">
        <v>208908.9</v>
      </c>
      <c r="I52" s="4">
        <v>221736.8</v>
      </c>
      <c r="J52" s="4">
        <v>237332</v>
      </c>
      <c r="K52" s="4">
        <v>239457</v>
      </c>
      <c r="L52" s="4"/>
      <c r="M52" s="4"/>
      <c r="N52" s="4"/>
      <c r="O52" s="4"/>
      <c r="P52" s="4"/>
      <c r="Q52" s="4"/>
    </row>
    <row r="53" spans="3:17" ht="1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">
      <c r="A54" s="1" t="s">
        <v>42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">
      <c r="A55" s="1" t="s">
        <v>43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">
      <c r="A56" s="1" t="s">
        <v>44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ht="12">
      <c r="A57" s="1" t="s">
        <v>45</v>
      </c>
    </row>
    <row r="59" spans="1:17" ht="12">
      <c r="A59" s="1" t="s">
        <v>46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3:17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2">
      <c r="C63" s="5" t="s">
        <v>47</v>
      </c>
      <c r="D63" s="5" t="s">
        <v>47</v>
      </c>
      <c r="E63" s="5" t="s">
        <v>48</v>
      </c>
      <c r="F63" s="5" t="s">
        <v>49</v>
      </c>
      <c r="G63" s="5" t="s">
        <v>50</v>
      </c>
      <c r="H63" s="5" t="s">
        <v>51</v>
      </c>
      <c r="I63" s="5" t="s">
        <v>52</v>
      </c>
      <c r="J63" s="5" t="s">
        <v>53</v>
      </c>
      <c r="K63" s="5" t="s">
        <v>54</v>
      </c>
      <c r="L63" s="4"/>
      <c r="M63" s="4"/>
      <c r="N63" s="4"/>
      <c r="O63" s="4"/>
      <c r="P63" s="4"/>
      <c r="Q63" s="4"/>
    </row>
    <row r="64" spans="3:17" ht="12">
      <c r="C64" s="5" t="s">
        <v>55</v>
      </c>
      <c r="D64" s="5" t="s">
        <v>55</v>
      </c>
      <c r="E64" s="5" t="s">
        <v>56</v>
      </c>
      <c r="F64" s="5" t="s">
        <v>57</v>
      </c>
      <c r="G64" s="5" t="s">
        <v>58</v>
      </c>
      <c r="H64" s="5" t="s">
        <v>59</v>
      </c>
      <c r="I64" s="5" t="s">
        <v>60</v>
      </c>
      <c r="J64" s="5" t="s">
        <v>61</v>
      </c>
      <c r="K64" s="5" t="s">
        <v>62</v>
      </c>
      <c r="L64" s="4"/>
      <c r="M64" s="4"/>
      <c r="N64" s="4"/>
      <c r="O64" s="4"/>
      <c r="P64" s="4"/>
      <c r="Q64" s="4"/>
    </row>
    <row r="65" spans="3:17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3:17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3:17" ht="12">
      <c r="C67" s="6" t="s">
        <v>63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3:17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