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69" sheetId="1" r:id="rId1"/>
  </sheets>
  <definedNames>
    <definedName name="_Regression_Int" localSheetId="0" hidden="1">1</definedName>
    <definedName name="_xlnm.Print_Area" localSheetId="0">'TBL_69'!$A$1:$O$60</definedName>
    <definedName name="Print_Area_MI" localSheetId="0">'TBL_69'!$A$1:$O$60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<sst xmlns="http://schemas.openxmlformats.org/spreadsheetml/2006/main" count="68" uniqueCount="51">
  <si>
    <t>Table 69--Fixed and negotiated price state grain sales, by region and province, China, 1987</t>
  </si>
  <si>
    <t xml:space="preserve">    Fixed price sales (subsidized)</t>
  </si>
  <si>
    <t xml:space="preserve">  Negotiated price sales (non-subsidized)</t>
  </si>
  <si>
    <t>Region/province</t>
  </si>
  <si>
    <t>-</t>
  </si>
  <si>
    <t>Total</t>
  </si>
  <si>
    <t>Wheat</t>
  </si>
  <si>
    <t>Rice</t>
  </si>
  <si>
    <t>Soybean</t>
  </si>
  <si>
    <t>Corn</t>
  </si>
  <si>
    <t>Tuber</t>
  </si>
  <si>
    <t xml:space="preserve">              1,000 tons trade grain—u1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</si>
  <si>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</si>
  <si>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</si>
  <si>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</si>
  <si>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</si>
  <si>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</si>
  <si>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</si>
  <si>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</si>
  <si>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</si>
  <si>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</si>
  <si>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</si>
  <si>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</si>
  <si>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</si>
  <si>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</si>
  <si>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</si>
  <si>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</si>
  <si>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</si>
  <si>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</si>
  <si>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</si>
  <si>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</si>
  <si>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</si>
  <si>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</si>
  <si>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</si>
  <si>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</si>
  <si>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</si>
  <si>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</si>
  <si>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</si>
  <si>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</si>
  <si>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</si>
  <si>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</si>
  <si>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</si>
  <si>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</si>
  <si>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Southwest</t>
  </si>
  <si>
    <t>Sichuan</t>
  </si>
  <si>
    <t>Guizhou</t>
  </si>
  <si>
    <t>Yunnan</t>
  </si>
  <si>
    <t>Xizang</t>
  </si>
  <si>
    <t>Sum of above</t>
  </si>
  <si>
    <t xml:space="preserve">    —u1˜ Units are on a trade weight (milled) rather than a raw grain (unmilled) basis.</t>
  </si>
  <si>
    <t xml:space="preserve">    Source:  (21, pp. 661-2).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</si>
</sst>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1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8" width="7.625" style="0" customWidth="1"/>
    <col min="9" max="9" width="2.625" style="0" customWidth="1"/>
    <col min="10" max="15" width="7.625" style="0" customWidth="1"/>
  </cols>
  <sheetData>
    <row r="1" ht="12">
      <c r="A1" s="1" t="s">
        <v>0</v>
      </c>
    </row>
    <row r="4" spans="3:10" ht="12">
      <c r="C4" s="1" t="s">
        <v>1</v>
      </c>
      <c r="J4" s="1" t="s">
        <v>2</v>
      </c>
    </row>
    <row r="5" spans="1:15" ht="12">
      <c r="A5" s="1" t="s">
        <v>3</v>
      </c>
      <c r="C5" s="2" t="s">
        <v>4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J5" s="2" t="s">
        <v>4</v>
      </c>
      <c r="K5" s="2" t="s">
        <v>4</v>
      </c>
      <c r="L5" s="2" t="s">
        <v>4</v>
      </c>
      <c r="M5" s="2" t="s">
        <v>4</v>
      </c>
      <c r="N5" s="2" t="s">
        <v>4</v>
      </c>
      <c r="O5" s="2" t="s">
        <v>4</v>
      </c>
    </row>
    <row r="7" spans="3:15" ht="12"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J7" s="3" t="s">
        <v>5</v>
      </c>
      <c r="K7" s="3" t="s">
        <v>6</v>
      </c>
      <c r="L7" s="3" t="s">
        <v>7</v>
      </c>
      <c r="M7" s="3" t="s">
        <v>8</v>
      </c>
      <c r="N7" s="3" t="s">
        <v>9</v>
      </c>
      <c r="O7" s="3" t="s">
        <v>10</v>
      </c>
    </row>
    <row r="10" ht="12">
      <c r="G10" s="1" t="s">
        <v>11</v>
      </c>
    </row>
    <row r="12" spans="1:20" ht="12">
      <c r="A12" s="1" t="s">
        <v>12</v>
      </c>
      <c r="C12" s="4">
        <f aca="true" t="shared" si="0" ref="C12:H12">SUM(C13:C15)</f>
        <v>10873</v>
      </c>
      <c r="D12" s="4">
        <f t="shared" si="0"/>
        <v>4923</v>
      </c>
      <c r="E12" s="4">
        <f t="shared" si="0"/>
        <v>1929</v>
      </c>
      <c r="F12" s="4">
        <f t="shared" si="0"/>
        <v>575</v>
      </c>
      <c r="G12" s="4">
        <f t="shared" si="0"/>
        <v>3446</v>
      </c>
      <c r="H12" s="4">
        <f t="shared" si="0"/>
        <v>0</v>
      </c>
      <c r="J12" s="4">
        <f aca="true" t="shared" si="1" ref="J12:O12">SUM(J13:J15)</f>
        <v>3373</v>
      </c>
      <c r="K12" s="4">
        <f t="shared" si="1"/>
        <v>831</v>
      </c>
      <c r="L12" s="4">
        <f t="shared" si="1"/>
        <v>413</v>
      </c>
      <c r="M12" s="4">
        <f t="shared" si="1"/>
        <v>548</v>
      </c>
      <c r="N12" s="4">
        <f t="shared" si="1"/>
        <v>1581</v>
      </c>
      <c r="O12" s="4">
        <f t="shared" si="1"/>
        <v>0</v>
      </c>
      <c r="P12" s="4"/>
      <c r="Q12" s="4"/>
      <c r="R12" s="4"/>
      <c r="S12" s="4"/>
      <c r="T12" s="4"/>
    </row>
    <row r="13" spans="2:20" ht="12">
      <c r="B13" s="1" t="s">
        <v>13</v>
      </c>
      <c r="C13" s="4">
        <v>3640</v>
      </c>
      <c r="D13" s="4">
        <v>1922</v>
      </c>
      <c r="E13" s="4">
        <v>621</v>
      </c>
      <c r="F13" s="4">
        <v>249</v>
      </c>
      <c r="G13" s="4">
        <v>848</v>
      </c>
      <c r="H13" s="4">
        <v>0</v>
      </c>
      <c r="J13" s="4">
        <v>1004</v>
      </c>
      <c r="K13" s="4">
        <v>192</v>
      </c>
      <c r="L13" s="4">
        <v>82</v>
      </c>
      <c r="M13" s="4">
        <v>209</v>
      </c>
      <c r="N13" s="4">
        <v>521</v>
      </c>
      <c r="O13" s="4">
        <v>0</v>
      </c>
      <c r="P13" s="4"/>
      <c r="Q13" s="4"/>
      <c r="R13" s="4"/>
      <c r="S13" s="4"/>
      <c r="T13" s="4"/>
    </row>
    <row r="14" spans="2:20" ht="12">
      <c r="B14" s="1" t="s">
        <v>14</v>
      </c>
      <c r="C14" s="4">
        <v>4527</v>
      </c>
      <c r="D14" s="4">
        <v>1947</v>
      </c>
      <c r="E14" s="4">
        <v>905</v>
      </c>
      <c r="F14" s="4">
        <v>171</v>
      </c>
      <c r="G14" s="4">
        <v>1504</v>
      </c>
      <c r="H14" s="4">
        <v>0</v>
      </c>
      <c r="J14" s="4">
        <v>1586</v>
      </c>
      <c r="K14" s="4">
        <v>445</v>
      </c>
      <c r="L14" s="4">
        <v>152</v>
      </c>
      <c r="M14" s="4">
        <v>208</v>
      </c>
      <c r="N14" s="4">
        <v>781</v>
      </c>
      <c r="O14" s="4">
        <v>0</v>
      </c>
      <c r="P14" s="4"/>
      <c r="Q14" s="4"/>
      <c r="R14" s="4"/>
      <c r="S14" s="4"/>
      <c r="T14" s="4"/>
    </row>
    <row r="15" spans="2:20" ht="12">
      <c r="B15" s="1" t="s">
        <v>15</v>
      </c>
      <c r="C15" s="4">
        <v>2706</v>
      </c>
      <c r="D15" s="4">
        <v>1054</v>
      </c>
      <c r="E15" s="4">
        <v>403</v>
      </c>
      <c r="F15" s="4">
        <v>155</v>
      </c>
      <c r="G15" s="4">
        <v>1094</v>
      </c>
      <c r="H15" s="4">
        <v>0</v>
      </c>
      <c r="J15" s="4">
        <v>783</v>
      </c>
      <c r="K15" s="4">
        <v>194</v>
      </c>
      <c r="L15" s="4">
        <v>179</v>
      </c>
      <c r="M15" s="4">
        <v>131</v>
      </c>
      <c r="N15" s="4">
        <v>279</v>
      </c>
      <c r="O15" s="4">
        <v>0</v>
      </c>
      <c r="P15" s="4"/>
      <c r="Q15" s="4"/>
      <c r="R15" s="4"/>
      <c r="S15" s="4"/>
      <c r="T15" s="4"/>
    </row>
    <row r="16" spans="3:20" ht="12">
      <c r="C16" s="4"/>
      <c r="D16" s="4"/>
      <c r="E16" s="4"/>
      <c r="F16" s="4"/>
      <c r="G16" s="4"/>
      <c r="H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">
      <c r="A17" s="1" t="s">
        <v>16</v>
      </c>
      <c r="C17" s="4">
        <f aca="true" t="shared" si="2" ref="C17:H17">SUM(C18:C23)</f>
        <v>14940</v>
      </c>
      <c r="D17" s="4">
        <f t="shared" si="2"/>
        <v>9929</v>
      </c>
      <c r="E17" s="4">
        <f t="shared" si="2"/>
        <v>1026</v>
      </c>
      <c r="F17" s="4">
        <f t="shared" si="2"/>
        <v>366</v>
      </c>
      <c r="G17" s="4">
        <f t="shared" si="2"/>
        <v>3571</v>
      </c>
      <c r="H17" s="4">
        <f t="shared" si="2"/>
        <v>48</v>
      </c>
      <c r="J17" s="4">
        <f aca="true" t="shared" si="3" ref="J17:O17">SUM(J18:J23)</f>
        <v>6516</v>
      </c>
      <c r="K17" s="4">
        <f t="shared" si="3"/>
        <v>2596</v>
      </c>
      <c r="L17" s="4">
        <f t="shared" si="3"/>
        <v>692</v>
      </c>
      <c r="M17" s="4">
        <f t="shared" si="3"/>
        <v>542</v>
      </c>
      <c r="N17" s="4">
        <f t="shared" si="3"/>
        <v>2335</v>
      </c>
      <c r="O17" s="4">
        <f t="shared" si="3"/>
        <v>351</v>
      </c>
      <c r="P17" s="4"/>
      <c r="Q17" s="4"/>
      <c r="R17" s="4"/>
      <c r="S17" s="4"/>
      <c r="T17" s="4"/>
    </row>
    <row r="18" spans="2:20" ht="12">
      <c r="B18" s="1" t="s">
        <v>17</v>
      </c>
      <c r="C18" s="4">
        <v>3404</v>
      </c>
      <c r="D18" s="4">
        <v>2532</v>
      </c>
      <c r="E18" s="4">
        <v>130</v>
      </c>
      <c r="F18" s="4">
        <v>106</v>
      </c>
      <c r="G18" s="4">
        <v>606</v>
      </c>
      <c r="H18" s="4">
        <v>30</v>
      </c>
      <c r="J18" s="4">
        <v>1774</v>
      </c>
      <c r="K18" s="4">
        <v>646</v>
      </c>
      <c r="L18" s="4">
        <v>102</v>
      </c>
      <c r="M18" s="4">
        <v>147</v>
      </c>
      <c r="N18" s="4">
        <v>661</v>
      </c>
      <c r="O18" s="4">
        <v>218</v>
      </c>
      <c r="P18" s="4"/>
      <c r="Q18" s="4"/>
      <c r="R18" s="4"/>
      <c r="S18" s="4"/>
      <c r="T18" s="4"/>
    </row>
    <row r="19" spans="2:20" ht="12">
      <c r="B19" s="1" t="s">
        <v>18</v>
      </c>
      <c r="C19" s="4">
        <v>2874</v>
      </c>
      <c r="D19" s="4">
        <v>1629</v>
      </c>
      <c r="E19" s="4">
        <v>121</v>
      </c>
      <c r="F19" s="4">
        <v>62</v>
      </c>
      <c r="G19" s="4">
        <v>1061</v>
      </c>
      <c r="H19" s="4">
        <v>1</v>
      </c>
      <c r="J19" s="4">
        <v>1282</v>
      </c>
      <c r="K19" s="4">
        <v>406</v>
      </c>
      <c r="L19" s="4">
        <v>243</v>
      </c>
      <c r="M19" s="4">
        <v>54</v>
      </c>
      <c r="N19" s="4">
        <v>574</v>
      </c>
      <c r="O19" s="4">
        <v>5</v>
      </c>
      <c r="P19" s="4"/>
      <c r="Q19" s="4"/>
      <c r="R19" s="4"/>
      <c r="S19" s="4"/>
      <c r="T19" s="4"/>
    </row>
    <row r="20" spans="2:20" ht="12">
      <c r="B20" s="1" t="s">
        <v>19</v>
      </c>
      <c r="C20" s="4">
        <v>2151</v>
      </c>
      <c r="D20" s="4">
        <v>1059</v>
      </c>
      <c r="E20" s="4">
        <v>325</v>
      </c>
      <c r="F20" s="4">
        <v>92</v>
      </c>
      <c r="G20" s="4">
        <v>658</v>
      </c>
      <c r="H20" s="4">
        <v>17</v>
      </c>
      <c r="J20" s="4">
        <v>383</v>
      </c>
      <c r="K20" s="4">
        <v>118</v>
      </c>
      <c r="L20" s="4">
        <v>63</v>
      </c>
      <c r="M20" s="4">
        <v>14</v>
      </c>
      <c r="N20" s="4">
        <v>185</v>
      </c>
      <c r="O20" s="4">
        <v>3</v>
      </c>
      <c r="P20" s="4"/>
      <c r="Q20" s="4"/>
      <c r="R20" s="4"/>
      <c r="S20" s="4"/>
      <c r="T20" s="4"/>
    </row>
    <row r="21" spans="2:20" ht="12">
      <c r="B21" s="1" t="s">
        <v>20</v>
      </c>
      <c r="C21" s="4">
        <v>1363</v>
      </c>
      <c r="D21" s="4">
        <v>779</v>
      </c>
      <c r="E21" s="4">
        <v>194</v>
      </c>
      <c r="F21" s="4">
        <v>49</v>
      </c>
      <c r="G21" s="4">
        <v>341</v>
      </c>
      <c r="H21" s="4">
        <v>0</v>
      </c>
      <c r="J21" s="4">
        <v>361</v>
      </c>
      <c r="K21" s="4">
        <v>61</v>
      </c>
      <c r="L21" s="4">
        <v>48</v>
      </c>
      <c r="M21" s="4">
        <v>44</v>
      </c>
      <c r="N21" s="4">
        <v>195</v>
      </c>
      <c r="O21" s="4">
        <v>13</v>
      </c>
      <c r="P21" s="4"/>
      <c r="Q21" s="4"/>
      <c r="R21" s="4"/>
      <c r="S21" s="4"/>
      <c r="T21" s="4"/>
    </row>
    <row r="22" spans="2:20" ht="12">
      <c r="B22" s="1" t="s">
        <v>21</v>
      </c>
      <c r="C22" s="4">
        <v>3004</v>
      </c>
      <c r="D22" s="4">
        <v>2553</v>
      </c>
      <c r="E22" s="4">
        <v>207</v>
      </c>
      <c r="F22" s="4">
        <v>44</v>
      </c>
      <c r="G22" s="4">
        <v>200</v>
      </c>
      <c r="H22" s="4">
        <v>0</v>
      </c>
      <c r="J22" s="4">
        <v>1900</v>
      </c>
      <c r="K22" s="4">
        <v>872</v>
      </c>
      <c r="L22" s="4">
        <v>158</v>
      </c>
      <c r="M22" s="4">
        <v>271</v>
      </c>
      <c r="N22" s="4">
        <v>487</v>
      </c>
      <c r="O22" s="4">
        <v>112</v>
      </c>
      <c r="P22" s="4"/>
      <c r="Q22" s="4"/>
      <c r="R22" s="4"/>
      <c r="S22" s="4"/>
      <c r="T22" s="4"/>
    </row>
    <row r="23" spans="2:20" ht="12">
      <c r="B23" s="1" t="s">
        <v>22</v>
      </c>
      <c r="C23" s="4">
        <v>2144</v>
      </c>
      <c r="D23" s="4">
        <v>1377</v>
      </c>
      <c r="E23" s="4">
        <v>49</v>
      </c>
      <c r="F23" s="4">
        <v>13</v>
      </c>
      <c r="G23" s="4">
        <v>705</v>
      </c>
      <c r="H23" s="4">
        <v>0</v>
      </c>
      <c r="J23" s="4">
        <v>816</v>
      </c>
      <c r="K23" s="4">
        <v>493</v>
      </c>
      <c r="L23" s="4">
        <v>78</v>
      </c>
      <c r="M23" s="4">
        <v>12</v>
      </c>
      <c r="N23" s="4">
        <v>233</v>
      </c>
      <c r="O23" s="4">
        <v>0</v>
      </c>
      <c r="P23" s="4"/>
      <c r="Q23" s="4"/>
      <c r="R23" s="4"/>
      <c r="S23" s="4"/>
      <c r="T23" s="4"/>
    </row>
    <row r="24" spans="3:20" ht="12">
      <c r="C24" s="4"/>
      <c r="D24" s="4"/>
      <c r="E24" s="4"/>
      <c r="F24" s="4"/>
      <c r="G24" s="4"/>
      <c r="H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">
      <c r="A25" s="1" t="s">
        <v>23</v>
      </c>
      <c r="C25" s="4">
        <f aca="true" t="shared" si="4" ref="C25:H25">SUM(C26:C31)</f>
        <v>7014</v>
      </c>
      <c r="D25" s="4">
        <f t="shared" si="4"/>
        <v>4780</v>
      </c>
      <c r="E25" s="4">
        <f t="shared" si="4"/>
        <v>509</v>
      </c>
      <c r="F25" s="4">
        <f t="shared" si="4"/>
        <v>109</v>
      </c>
      <c r="G25" s="4">
        <f t="shared" si="4"/>
        <v>1616</v>
      </c>
      <c r="H25" s="4">
        <f t="shared" si="4"/>
        <v>0</v>
      </c>
      <c r="J25" s="4">
        <f aca="true" t="shared" si="5" ref="J25:O25">SUM(J26:J31)</f>
        <v>1286</v>
      </c>
      <c r="K25" s="4">
        <f t="shared" si="5"/>
        <v>565</v>
      </c>
      <c r="L25" s="4">
        <f t="shared" si="5"/>
        <v>269</v>
      </c>
      <c r="M25" s="4">
        <f t="shared" si="5"/>
        <v>52</v>
      </c>
      <c r="N25" s="4">
        <f t="shared" si="5"/>
        <v>400</v>
      </c>
      <c r="O25" s="4">
        <f t="shared" si="5"/>
        <v>0</v>
      </c>
      <c r="P25" s="4"/>
      <c r="Q25" s="4"/>
      <c r="R25" s="4"/>
      <c r="S25" s="4"/>
      <c r="T25" s="4"/>
    </row>
    <row r="26" spans="2:20" ht="12">
      <c r="B26" s="1" t="s">
        <v>24</v>
      </c>
      <c r="C26" s="4">
        <v>1644</v>
      </c>
      <c r="D26" s="4">
        <v>1151</v>
      </c>
      <c r="E26" s="4">
        <v>211</v>
      </c>
      <c r="F26" s="4">
        <v>22</v>
      </c>
      <c r="G26" s="4">
        <v>260</v>
      </c>
      <c r="H26" s="4">
        <v>0</v>
      </c>
      <c r="J26" s="4">
        <v>384</v>
      </c>
      <c r="K26" s="4">
        <v>142</v>
      </c>
      <c r="L26" s="4">
        <v>69</v>
      </c>
      <c r="M26" s="4">
        <v>17</v>
      </c>
      <c r="N26" s="4">
        <v>156</v>
      </c>
      <c r="O26" s="4">
        <v>0</v>
      </c>
      <c r="P26" s="4"/>
      <c r="Q26" s="4"/>
      <c r="R26" s="4"/>
      <c r="S26" s="4"/>
      <c r="T26" s="4"/>
    </row>
    <row r="27" spans="2:20" ht="12">
      <c r="B27" s="1" t="s">
        <v>25</v>
      </c>
      <c r="C27" s="4">
        <v>1310</v>
      </c>
      <c r="D27" s="4">
        <v>1027</v>
      </c>
      <c r="E27" s="4">
        <v>59</v>
      </c>
      <c r="F27" s="4">
        <v>9</v>
      </c>
      <c r="G27" s="4">
        <v>215</v>
      </c>
      <c r="H27" s="4">
        <v>0</v>
      </c>
      <c r="J27" s="4">
        <v>256</v>
      </c>
      <c r="K27" s="4">
        <v>147</v>
      </c>
      <c r="L27" s="4">
        <v>47</v>
      </c>
      <c r="M27" s="4">
        <v>6</v>
      </c>
      <c r="N27" s="4">
        <v>56</v>
      </c>
      <c r="O27" s="4">
        <v>0</v>
      </c>
      <c r="P27" s="4"/>
      <c r="Q27" s="4"/>
      <c r="R27" s="4"/>
      <c r="S27" s="4"/>
      <c r="T27" s="4"/>
    </row>
    <row r="28" spans="2:20" ht="12">
      <c r="B28" s="1" t="s">
        <v>26</v>
      </c>
      <c r="C28" s="4">
        <v>2230</v>
      </c>
      <c r="D28" s="4">
        <v>1248</v>
      </c>
      <c r="E28" s="4">
        <v>76</v>
      </c>
      <c r="F28" s="4">
        <v>62</v>
      </c>
      <c r="G28" s="4">
        <v>844</v>
      </c>
      <c r="H28" s="4">
        <v>0</v>
      </c>
      <c r="J28" s="4">
        <v>355</v>
      </c>
      <c r="K28" s="4">
        <v>155</v>
      </c>
      <c r="L28" s="4">
        <v>93</v>
      </c>
      <c r="M28" s="4">
        <v>21</v>
      </c>
      <c r="N28" s="4">
        <v>86</v>
      </c>
      <c r="O28" s="4">
        <v>0</v>
      </c>
      <c r="P28" s="4"/>
      <c r="Q28" s="4"/>
      <c r="R28" s="4"/>
      <c r="S28" s="4"/>
      <c r="T28" s="4"/>
    </row>
    <row r="29" spans="2:20" ht="12">
      <c r="B29" s="1" t="s">
        <v>27</v>
      </c>
      <c r="C29" s="4">
        <v>300</v>
      </c>
      <c r="D29" s="4">
        <v>198</v>
      </c>
      <c r="E29" s="4">
        <v>58</v>
      </c>
      <c r="F29" s="4">
        <v>7</v>
      </c>
      <c r="G29" s="4">
        <v>37</v>
      </c>
      <c r="H29" s="4">
        <v>0</v>
      </c>
      <c r="J29" s="4">
        <v>35</v>
      </c>
      <c r="K29" s="4">
        <v>16</v>
      </c>
      <c r="L29" s="4">
        <v>4</v>
      </c>
      <c r="M29" s="4">
        <v>1</v>
      </c>
      <c r="N29" s="4">
        <v>14</v>
      </c>
      <c r="O29" s="4">
        <v>0</v>
      </c>
      <c r="P29" s="4"/>
      <c r="Q29" s="4"/>
      <c r="R29" s="4"/>
      <c r="S29" s="4"/>
      <c r="T29" s="4"/>
    </row>
    <row r="30" spans="2:20" ht="12">
      <c r="B30" s="1" t="s">
        <v>28</v>
      </c>
      <c r="C30" s="4">
        <v>1151</v>
      </c>
      <c r="D30" s="4">
        <v>882</v>
      </c>
      <c r="E30" s="4">
        <v>54</v>
      </c>
      <c r="F30" s="4">
        <v>6</v>
      </c>
      <c r="G30" s="4">
        <v>209</v>
      </c>
      <c r="H30" s="4">
        <v>0</v>
      </c>
      <c r="J30" s="4">
        <v>198</v>
      </c>
      <c r="K30" s="4">
        <v>79</v>
      </c>
      <c r="L30" s="4">
        <v>46</v>
      </c>
      <c r="M30" s="4">
        <v>6</v>
      </c>
      <c r="N30" s="4">
        <v>67</v>
      </c>
      <c r="O30" s="4">
        <v>0</v>
      </c>
      <c r="P30" s="4"/>
      <c r="Q30" s="4"/>
      <c r="R30" s="4"/>
      <c r="S30" s="4"/>
      <c r="T30" s="4"/>
    </row>
    <row r="31" spans="2:20" ht="12">
      <c r="B31" s="1" t="s">
        <v>29</v>
      </c>
      <c r="C31" s="4">
        <v>379</v>
      </c>
      <c r="D31" s="4">
        <v>274</v>
      </c>
      <c r="E31" s="4">
        <v>51</v>
      </c>
      <c r="F31" s="4">
        <v>3</v>
      </c>
      <c r="G31" s="4">
        <v>51</v>
      </c>
      <c r="H31" s="4">
        <v>0</v>
      </c>
      <c r="J31" s="4">
        <v>58</v>
      </c>
      <c r="K31" s="4">
        <v>26</v>
      </c>
      <c r="L31" s="4">
        <v>10</v>
      </c>
      <c r="M31" s="4">
        <v>1</v>
      </c>
      <c r="N31" s="4">
        <v>21</v>
      </c>
      <c r="O31" s="4">
        <v>0</v>
      </c>
      <c r="P31" s="4"/>
      <c r="Q31" s="4"/>
      <c r="R31" s="4"/>
      <c r="S31" s="4"/>
      <c r="T31" s="4"/>
    </row>
    <row r="32" spans="3:20" ht="12">
      <c r="C32" s="4"/>
      <c r="D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">
      <c r="A33" s="1" t="s">
        <v>30</v>
      </c>
      <c r="C33" s="4">
        <f aca="true" t="shared" si="6" ref="C33:H33">SUM(C34:C37)</f>
        <v>10710</v>
      </c>
      <c r="D33" s="4">
        <f t="shared" si="6"/>
        <v>3798</v>
      </c>
      <c r="E33" s="4">
        <f t="shared" si="6"/>
        <v>5563</v>
      </c>
      <c r="F33" s="4">
        <f t="shared" si="6"/>
        <v>347</v>
      </c>
      <c r="G33" s="4">
        <f t="shared" si="6"/>
        <v>1002</v>
      </c>
      <c r="H33" s="4">
        <f t="shared" si="6"/>
        <v>0</v>
      </c>
      <c r="J33" s="4">
        <f aca="true" t="shared" si="7" ref="J33:O33">SUM(J34:J37)</f>
        <v>5377</v>
      </c>
      <c r="K33" s="4">
        <f t="shared" si="7"/>
        <v>1420</v>
      </c>
      <c r="L33" s="4">
        <f t="shared" si="7"/>
        <v>1294</v>
      </c>
      <c r="M33" s="4">
        <f t="shared" si="7"/>
        <v>290</v>
      </c>
      <c r="N33" s="4">
        <f t="shared" si="7"/>
        <v>1704</v>
      </c>
      <c r="O33" s="4">
        <f t="shared" si="7"/>
        <v>669</v>
      </c>
      <c r="P33" s="4"/>
      <c r="Q33" s="4"/>
      <c r="R33" s="4"/>
      <c r="S33" s="4"/>
      <c r="T33" s="4"/>
    </row>
    <row r="34" spans="2:20" ht="12">
      <c r="B34" s="1" t="s">
        <v>31</v>
      </c>
      <c r="C34" s="4">
        <v>2006</v>
      </c>
      <c r="D34" s="4">
        <v>425</v>
      </c>
      <c r="E34" s="4">
        <v>1348</v>
      </c>
      <c r="F34" s="4">
        <v>91</v>
      </c>
      <c r="G34" s="4">
        <v>142</v>
      </c>
      <c r="H34" s="4">
        <v>0</v>
      </c>
      <c r="J34" s="4">
        <v>1467</v>
      </c>
      <c r="K34" s="4">
        <v>205</v>
      </c>
      <c r="L34" s="4">
        <v>436</v>
      </c>
      <c r="M34" s="4">
        <v>80</v>
      </c>
      <c r="N34" s="4">
        <v>704</v>
      </c>
      <c r="O34" s="4">
        <v>42</v>
      </c>
      <c r="P34" s="4"/>
      <c r="Q34" s="4"/>
      <c r="R34" s="4"/>
      <c r="S34" s="4"/>
      <c r="T34" s="4"/>
    </row>
    <row r="35" spans="2:20" ht="12">
      <c r="B35" s="1" t="s">
        <v>32</v>
      </c>
      <c r="C35" s="4">
        <v>4177</v>
      </c>
      <c r="D35" s="4">
        <v>1872</v>
      </c>
      <c r="E35" s="4">
        <v>1844</v>
      </c>
      <c r="F35" s="4">
        <v>113</v>
      </c>
      <c r="G35" s="4">
        <v>348</v>
      </c>
      <c r="H35" s="4">
        <v>0</v>
      </c>
      <c r="J35" s="4">
        <v>1480</v>
      </c>
      <c r="K35" s="4">
        <v>645</v>
      </c>
      <c r="L35" s="4">
        <v>372</v>
      </c>
      <c r="M35" s="4">
        <v>65</v>
      </c>
      <c r="N35" s="4">
        <v>344</v>
      </c>
      <c r="O35" s="4">
        <v>54</v>
      </c>
      <c r="P35" s="4"/>
      <c r="Q35" s="4"/>
      <c r="R35" s="4"/>
      <c r="S35" s="4"/>
      <c r="T35" s="4"/>
    </row>
    <row r="36" spans="2:20" ht="12">
      <c r="B36" s="1" t="s">
        <v>33</v>
      </c>
      <c r="C36" s="4">
        <v>2087</v>
      </c>
      <c r="D36" s="4">
        <v>589</v>
      </c>
      <c r="E36" s="4">
        <v>962</v>
      </c>
      <c r="F36" s="4">
        <v>73</v>
      </c>
      <c r="G36" s="4">
        <v>463</v>
      </c>
      <c r="H36" s="4">
        <v>0</v>
      </c>
      <c r="J36" s="4">
        <v>898</v>
      </c>
      <c r="K36" s="4">
        <v>87</v>
      </c>
      <c r="L36" s="4">
        <v>63</v>
      </c>
      <c r="M36" s="4">
        <v>52</v>
      </c>
      <c r="N36" s="4">
        <v>575</v>
      </c>
      <c r="O36" s="4">
        <v>121</v>
      </c>
      <c r="P36" s="4"/>
      <c r="Q36" s="4"/>
      <c r="R36" s="4"/>
      <c r="S36" s="4"/>
      <c r="T36" s="4"/>
    </row>
    <row r="37" spans="2:20" ht="12">
      <c r="B37" s="1" t="s">
        <v>34</v>
      </c>
      <c r="C37" s="4">
        <v>2440</v>
      </c>
      <c r="D37" s="4">
        <v>912</v>
      </c>
      <c r="E37" s="4">
        <v>1409</v>
      </c>
      <c r="F37" s="4">
        <v>70</v>
      </c>
      <c r="G37" s="4">
        <v>49</v>
      </c>
      <c r="H37" s="4">
        <v>0</v>
      </c>
      <c r="J37" s="4">
        <v>1532</v>
      </c>
      <c r="K37" s="4">
        <v>483</v>
      </c>
      <c r="L37" s="4">
        <v>423</v>
      </c>
      <c r="M37" s="4">
        <v>93</v>
      </c>
      <c r="N37" s="4">
        <v>81</v>
      </c>
      <c r="O37" s="4">
        <v>452</v>
      </c>
      <c r="P37" s="4"/>
      <c r="Q37" s="4"/>
      <c r="R37" s="4"/>
      <c r="S37" s="4"/>
      <c r="T37" s="4"/>
    </row>
    <row r="38" spans="3:20" ht="12">
      <c r="C38" s="4"/>
      <c r="D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">
      <c r="A39" s="1" t="s">
        <v>35</v>
      </c>
      <c r="C39" s="4">
        <f aca="true" t="shared" si="8" ref="C39:H39">SUM(C40:C42)</f>
        <v>7531</v>
      </c>
      <c r="D39" s="4">
        <f t="shared" si="8"/>
        <v>1835</v>
      </c>
      <c r="E39" s="4">
        <f t="shared" si="8"/>
        <v>5439</v>
      </c>
      <c r="F39" s="4">
        <f t="shared" si="8"/>
        <v>112</v>
      </c>
      <c r="G39" s="4">
        <f t="shared" si="8"/>
        <v>143</v>
      </c>
      <c r="H39" s="4">
        <f t="shared" si="8"/>
        <v>2</v>
      </c>
      <c r="J39" s="4">
        <f aca="true" t="shared" si="9" ref="J39:O39">SUM(J40:J42)</f>
        <v>2310</v>
      </c>
      <c r="K39" s="4">
        <f t="shared" si="9"/>
        <v>572</v>
      </c>
      <c r="L39" s="4">
        <f t="shared" si="9"/>
        <v>1322</v>
      </c>
      <c r="M39" s="4">
        <f t="shared" si="9"/>
        <v>130</v>
      </c>
      <c r="N39" s="4">
        <f t="shared" si="9"/>
        <v>245</v>
      </c>
      <c r="O39" s="4">
        <f t="shared" si="9"/>
        <v>41</v>
      </c>
      <c r="P39" s="4"/>
      <c r="Q39" s="4"/>
      <c r="R39" s="4"/>
      <c r="S39" s="4"/>
      <c r="T39" s="4"/>
    </row>
    <row r="40" spans="2:20" ht="12">
      <c r="B40" s="1" t="s">
        <v>36</v>
      </c>
      <c r="C40" s="4">
        <v>2999</v>
      </c>
      <c r="D40" s="4">
        <v>959</v>
      </c>
      <c r="E40" s="4">
        <v>1929</v>
      </c>
      <c r="F40" s="4">
        <v>7</v>
      </c>
      <c r="G40" s="4">
        <v>104</v>
      </c>
      <c r="H40" s="4">
        <v>0</v>
      </c>
      <c r="J40" s="4">
        <v>1217</v>
      </c>
      <c r="K40" s="4">
        <v>390</v>
      </c>
      <c r="L40" s="4">
        <v>584</v>
      </c>
      <c r="M40" s="4">
        <v>80</v>
      </c>
      <c r="N40" s="4">
        <v>138</v>
      </c>
      <c r="O40" s="4">
        <v>25</v>
      </c>
      <c r="P40" s="4"/>
      <c r="Q40" s="4"/>
      <c r="R40" s="4"/>
      <c r="S40" s="4"/>
      <c r="T40" s="4"/>
    </row>
    <row r="41" spans="2:20" ht="12">
      <c r="B41" s="1" t="s">
        <v>37</v>
      </c>
      <c r="C41" s="4">
        <v>2341</v>
      </c>
      <c r="D41" s="4">
        <v>464</v>
      </c>
      <c r="E41" s="4">
        <v>1796</v>
      </c>
      <c r="F41" s="4">
        <v>59</v>
      </c>
      <c r="G41" s="4">
        <v>20</v>
      </c>
      <c r="H41" s="4">
        <v>2</v>
      </c>
      <c r="J41" s="4">
        <v>645</v>
      </c>
      <c r="K41" s="4">
        <v>123</v>
      </c>
      <c r="L41" s="4">
        <v>384</v>
      </c>
      <c r="M41" s="4">
        <v>32</v>
      </c>
      <c r="N41" s="4">
        <v>95</v>
      </c>
      <c r="O41" s="4">
        <v>11</v>
      </c>
      <c r="P41" s="4"/>
      <c r="Q41" s="4"/>
      <c r="R41" s="4"/>
      <c r="S41" s="4"/>
      <c r="T41" s="4"/>
    </row>
    <row r="42" spans="2:20" ht="12">
      <c r="B42" s="1" t="s">
        <v>38</v>
      </c>
      <c r="C42" s="4">
        <v>2191</v>
      </c>
      <c r="D42" s="4">
        <v>412</v>
      </c>
      <c r="E42" s="4">
        <v>1714</v>
      </c>
      <c r="F42" s="4">
        <v>46</v>
      </c>
      <c r="G42" s="4">
        <v>19</v>
      </c>
      <c r="H42" s="4">
        <v>0</v>
      </c>
      <c r="J42" s="4">
        <v>448</v>
      </c>
      <c r="K42" s="4">
        <v>59</v>
      </c>
      <c r="L42" s="4">
        <v>354</v>
      </c>
      <c r="M42" s="4">
        <v>18</v>
      </c>
      <c r="N42" s="4">
        <v>12</v>
      </c>
      <c r="O42" s="4">
        <v>5</v>
      </c>
      <c r="P42" s="4"/>
      <c r="Q42" s="4"/>
      <c r="R42" s="4"/>
      <c r="S42" s="4"/>
      <c r="T42" s="4"/>
    </row>
    <row r="43" spans="3:20" ht="12"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">
      <c r="A44" s="1" t="s">
        <v>39</v>
      </c>
      <c r="C44" s="4">
        <f aca="true" t="shared" si="10" ref="C44:H44">SUM(C45:C47)</f>
        <v>6526</v>
      </c>
      <c r="D44" s="4">
        <f t="shared" si="10"/>
        <v>1092</v>
      </c>
      <c r="E44" s="4">
        <f t="shared" si="10"/>
        <v>5145</v>
      </c>
      <c r="F44" s="4">
        <f t="shared" si="10"/>
        <v>34</v>
      </c>
      <c r="G44" s="4">
        <f t="shared" si="10"/>
        <v>250</v>
      </c>
      <c r="H44" s="4">
        <f t="shared" si="10"/>
        <v>5</v>
      </c>
      <c r="J44" s="4">
        <f aca="true" t="shared" si="11" ref="J44:O44">SUM(J45:J47)</f>
        <v>4470</v>
      </c>
      <c r="K44" s="4">
        <f t="shared" si="11"/>
        <v>969</v>
      </c>
      <c r="L44" s="4">
        <f t="shared" si="11"/>
        <v>2668</v>
      </c>
      <c r="M44" s="4">
        <f t="shared" si="11"/>
        <v>212</v>
      </c>
      <c r="N44" s="4">
        <f t="shared" si="11"/>
        <v>601</v>
      </c>
      <c r="O44" s="4">
        <f t="shared" si="11"/>
        <v>20</v>
      </c>
      <c r="P44" s="4"/>
      <c r="Q44" s="4"/>
      <c r="R44" s="4"/>
      <c r="S44" s="4"/>
      <c r="T44" s="4"/>
    </row>
    <row r="45" spans="2:20" ht="12">
      <c r="B45" s="1" t="s">
        <v>40</v>
      </c>
      <c r="C45" s="4">
        <v>3278</v>
      </c>
      <c r="D45" s="4">
        <v>308</v>
      </c>
      <c r="E45" s="4">
        <v>2917</v>
      </c>
      <c r="F45" s="4">
        <v>31</v>
      </c>
      <c r="G45" s="4">
        <v>22</v>
      </c>
      <c r="H45" s="4">
        <v>0</v>
      </c>
      <c r="J45" s="4">
        <v>2803</v>
      </c>
      <c r="K45" s="4">
        <v>564</v>
      </c>
      <c r="L45" s="4">
        <v>1710</v>
      </c>
      <c r="M45" s="4">
        <v>140</v>
      </c>
      <c r="N45" s="4">
        <v>378</v>
      </c>
      <c r="O45" s="4">
        <v>11</v>
      </c>
      <c r="P45" s="4"/>
      <c r="Q45" s="4"/>
      <c r="R45" s="4"/>
      <c r="S45" s="4"/>
      <c r="T45" s="4"/>
    </row>
    <row r="46" spans="2:20" ht="12">
      <c r="B46" s="1" t="s">
        <v>41</v>
      </c>
      <c r="C46" s="4">
        <v>1655</v>
      </c>
      <c r="D46" s="4">
        <v>273</v>
      </c>
      <c r="E46" s="4">
        <v>1183</v>
      </c>
      <c r="F46" s="4">
        <v>0</v>
      </c>
      <c r="G46" s="4">
        <v>199</v>
      </c>
      <c r="H46" s="4">
        <v>0</v>
      </c>
      <c r="J46" s="4">
        <v>787</v>
      </c>
      <c r="K46" s="4">
        <v>90</v>
      </c>
      <c r="L46" s="4">
        <v>486</v>
      </c>
      <c r="M46" s="4">
        <v>48</v>
      </c>
      <c r="N46" s="4">
        <v>163</v>
      </c>
      <c r="O46" s="4">
        <v>0</v>
      </c>
      <c r="P46" s="4"/>
      <c r="Q46" s="4"/>
      <c r="R46" s="4"/>
      <c r="S46" s="4"/>
      <c r="T46" s="4"/>
    </row>
    <row r="47" spans="2:20" ht="12">
      <c r="B47" s="1" t="s">
        <v>42</v>
      </c>
      <c r="C47" s="4">
        <v>1593</v>
      </c>
      <c r="D47" s="4">
        <v>511</v>
      </c>
      <c r="E47" s="4">
        <v>1045</v>
      </c>
      <c r="F47" s="4">
        <v>3</v>
      </c>
      <c r="G47" s="4">
        <v>29</v>
      </c>
      <c r="H47" s="4">
        <v>5</v>
      </c>
      <c r="J47" s="4">
        <v>880</v>
      </c>
      <c r="K47" s="4">
        <v>315</v>
      </c>
      <c r="L47" s="4">
        <v>472</v>
      </c>
      <c r="M47" s="4">
        <v>24</v>
      </c>
      <c r="N47" s="4">
        <v>60</v>
      </c>
      <c r="O47" s="4">
        <v>9</v>
      </c>
      <c r="P47" s="4"/>
      <c r="Q47" s="4"/>
      <c r="R47" s="4"/>
      <c r="S47" s="4"/>
      <c r="T47" s="4"/>
    </row>
    <row r="48" spans="3:20" ht="12">
      <c r="C48" s="4"/>
      <c r="D48" s="4"/>
      <c r="E48" s="4"/>
      <c r="F48" s="4"/>
      <c r="G48" s="4"/>
      <c r="H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">
      <c r="A49" s="1" t="s">
        <v>43</v>
      </c>
      <c r="C49" s="4">
        <f aca="true" t="shared" si="12" ref="C49:H49">SUM(C50:C53)</f>
        <v>7635</v>
      </c>
      <c r="D49" s="4">
        <f t="shared" si="12"/>
        <v>2534</v>
      </c>
      <c r="E49" s="4">
        <f t="shared" si="12"/>
        <v>3228</v>
      </c>
      <c r="F49" s="4">
        <f t="shared" si="12"/>
        <v>117</v>
      </c>
      <c r="G49" s="4">
        <f t="shared" si="12"/>
        <v>1756</v>
      </c>
      <c r="H49" s="4">
        <f t="shared" si="12"/>
        <v>0</v>
      </c>
      <c r="J49" s="4">
        <f aca="true" t="shared" si="13" ref="J49:O49">SUM(J50:J53)</f>
        <v>3347</v>
      </c>
      <c r="K49" s="4">
        <f t="shared" si="13"/>
        <v>589</v>
      </c>
      <c r="L49" s="4">
        <f t="shared" si="13"/>
        <v>1303</v>
      </c>
      <c r="M49" s="4">
        <f t="shared" si="13"/>
        <v>121</v>
      </c>
      <c r="N49" s="4">
        <f t="shared" si="13"/>
        <v>1334</v>
      </c>
      <c r="O49" s="4">
        <f t="shared" si="13"/>
        <v>0</v>
      </c>
      <c r="P49" s="4"/>
      <c r="Q49" s="4"/>
      <c r="R49" s="4"/>
      <c r="S49" s="4"/>
      <c r="T49" s="4"/>
    </row>
    <row r="50" spans="2:20" ht="12">
      <c r="B50" s="1" t="s">
        <v>44</v>
      </c>
      <c r="C50" s="4">
        <v>4912</v>
      </c>
      <c r="D50" s="4">
        <v>1826</v>
      </c>
      <c r="E50" s="4">
        <v>1945</v>
      </c>
      <c r="F50" s="4">
        <v>83</v>
      </c>
      <c r="G50" s="4">
        <v>1058</v>
      </c>
      <c r="H50" s="4">
        <v>0</v>
      </c>
      <c r="J50" s="4">
        <v>2069</v>
      </c>
      <c r="K50" s="4">
        <v>443</v>
      </c>
      <c r="L50" s="4">
        <v>626</v>
      </c>
      <c r="M50" s="4">
        <v>72</v>
      </c>
      <c r="N50" s="4">
        <v>928</v>
      </c>
      <c r="O50" s="4">
        <v>0</v>
      </c>
      <c r="P50" s="4"/>
      <c r="Q50" s="4"/>
      <c r="R50" s="4"/>
      <c r="S50" s="4"/>
      <c r="T50" s="4"/>
    </row>
    <row r="51" spans="2:20" ht="12">
      <c r="B51" s="1" t="s">
        <v>45</v>
      </c>
      <c r="C51" s="4">
        <v>1179</v>
      </c>
      <c r="D51" s="4">
        <v>339</v>
      </c>
      <c r="E51" s="4">
        <v>519</v>
      </c>
      <c r="F51" s="4">
        <v>16</v>
      </c>
      <c r="G51" s="4">
        <v>305</v>
      </c>
      <c r="H51" s="4">
        <v>0</v>
      </c>
      <c r="J51" s="4">
        <v>529</v>
      </c>
      <c r="K51" s="4">
        <v>55</v>
      </c>
      <c r="L51" s="4">
        <v>301</v>
      </c>
      <c r="M51" s="4">
        <v>24</v>
      </c>
      <c r="N51" s="4">
        <v>149</v>
      </c>
      <c r="O51" s="4">
        <v>0</v>
      </c>
      <c r="P51" s="4"/>
      <c r="Q51" s="4"/>
      <c r="R51" s="4"/>
      <c r="S51" s="4"/>
      <c r="T51" s="4"/>
    </row>
    <row r="52" spans="2:20" ht="12">
      <c r="B52" s="1" t="s">
        <v>46</v>
      </c>
      <c r="C52" s="4">
        <v>1428</v>
      </c>
      <c r="D52" s="4">
        <v>315</v>
      </c>
      <c r="E52" s="4">
        <v>730</v>
      </c>
      <c r="F52" s="4">
        <v>18</v>
      </c>
      <c r="G52" s="4">
        <v>365</v>
      </c>
      <c r="H52" s="4">
        <v>0</v>
      </c>
      <c r="J52" s="4">
        <v>749</v>
      </c>
      <c r="K52" s="4">
        <v>91</v>
      </c>
      <c r="L52" s="4">
        <v>376</v>
      </c>
      <c r="M52" s="4">
        <v>25</v>
      </c>
      <c r="N52" s="4">
        <v>257</v>
      </c>
      <c r="O52" s="4">
        <v>0</v>
      </c>
      <c r="P52" s="4"/>
      <c r="Q52" s="4"/>
      <c r="R52" s="4"/>
      <c r="S52" s="4"/>
      <c r="T52" s="4"/>
    </row>
    <row r="53" spans="2:20" ht="12">
      <c r="B53" s="1" t="s">
        <v>47</v>
      </c>
      <c r="C53" s="4">
        <v>116</v>
      </c>
      <c r="D53" s="4">
        <v>54</v>
      </c>
      <c r="E53" s="4">
        <v>34</v>
      </c>
      <c r="F53" s="4">
        <v>0</v>
      </c>
      <c r="G53" s="4">
        <v>28</v>
      </c>
      <c r="H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/>
      <c r="Q53" s="4"/>
      <c r="R53" s="4"/>
      <c r="S53" s="4"/>
      <c r="T53" s="4"/>
    </row>
    <row r="54" spans="3:20" ht="12">
      <c r="C54" s="4"/>
      <c r="D54" s="4"/>
      <c r="E54" s="4"/>
      <c r="F54" s="4"/>
      <c r="G54" s="4"/>
      <c r="H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">
      <c r="A55" s="1" t="s">
        <v>48</v>
      </c>
      <c r="C55" s="4">
        <f aca="true" t="shared" si="14" ref="C55:H55">SUM(C12,C17,C25,C33,C39,C44,C49)</f>
        <v>65229</v>
      </c>
      <c r="D55" s="4">
        <f t="shared" si="14"/>
        <v>28891</v>
      </c>
      <c r="E55" s="4">
        <f t="shared" si="14"/>
        <v>22839</v>
      </c>
      <c r="F55" s="4">
        <f t="shared" si="14"/>
        <v>1660</v>
      </c>
      <c r="G55" s="4">
        <f t="shared" si="14"/>
        <v>11784</v>
      </c>
      <c r="H55" s="4">
        <f t="shared" si="14"/>
        <v>55</v>
      </c>
      <c r="J55" s="4">
        <f aca="true" t="shared" si="15" ref="J55:O55">SUM(J12,J17,J25,J33,J39,J44,J49)</f>
        <v>26679</v>
      </c>
      <c r="K55" s="4">
        <f t="shared" si="15"/>
        <v>7542</v>
      </c>
      <c r="L55" s="4">
        <f t="shared" si="15"/>
        <v>7961</v>
      </c>
      <c r="M55" s="4">
        <f t="shared" si="15"/>
        <v>1895</v>
      </c>
      <c r="N55" s="4">
        <f t="shared" si="15"/>
        <v>8200</v>
      </c>
      <c r="O55" s="4">
        <f t="shared" si="15"/>
        <v>1081</v>
      </c>
      <c r="P55" s="4"/>
      <c r="Q55" s="4"/>
      <c r="R55" s="4"/>
      <c r="S55" s="4"/>
      <c r="T55" s="4"/>
    </row>
    <row r="56" spans="3:20" ht="12">
      <c r="C56" s="4"/>
      <c r="D56" s="4"/>
      <c r="E56" s="4"/>
      <c r="F56" s="4"/>
      <c r="G56" s="4"/>
      <c r="H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3:20" ht="12">
      <c r="C57" s="4"/>
      <c r="D57" s="4"/>
      <c r="E57" s="4"/>
      <c r="F57" s="4"/>
      <c r="G57" s="4"/>
      <c r="H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">
      <c r="A58" s="1" t="s">
        <v>49</v>
      </c>
      <c r="C58" s="4"/>
      <c r="D58" s="4"/>
      <c r="E58" s="4"/>
      <c r="F58" s="4"/>
      <c r="G58" s="4"/>
      <c r="H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3:20" ht="12">
      <c r="C59" s="4"/>
      <c r="D59" s="4"/>
      <c r="E59" s="4"/>
      <c r="F59" s="4"/>
      <c r="G59" s="4"/>
      <c r="H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">
      <c r="A60" s="1" t="s">
        <v>50</v>
      </c>
      <c r="C60" s="4"/>
      <c r="D60" s="4"/>
      <c r="E60" s="4"/>
      <c r="F60" s="4"/>
      <c r="G60" s="4"/>
      <c r="H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3:20" ht="12">
      <c r="C61" s="4"/>
      <c r="D61" s="4"/>
      <c r="E61" s="4"/>
      <c r="F61" s="4"/>
      <c r="G61" s="4"/>
      <c r="H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3:20" ht="12">
      <c r="C62" s="4"/>
      <c r="D62" s="4"/>
      <c r="E62" s="4"/>
      <c r="F62" s="4"/>
      <c r="G62" s="4"/>
      <c r="H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3:20" ht="12">
      <c r="C63" s="4"/>
      <c r="D63" s="4"/>
      <c r="E63" s="4"/>
      <c r="F63" s="4"/>
      <c r="G63" s="4"/>
      <c r="H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3:20" ht="12">
      <c r="C64" s="4"/>
      <c r="D64" s="4"/>
      <c r="E64" s="4"/>
      <c r="F64" s="4"/>
      <c r="G64" s="4"/>
      <c r="H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3:20" ht="12">
      <c r="C65" s="4"/>
      <c r="D65" s="4"/>
      <c r="E65" s="4"/>
      <c r="F65" s="4"/>
      <c r="G65" s="4"/>
      <c r="H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3:20" ht="12">
      <c r="C66" s="4"/>
      <c r="D66" s="4"/>
      <c r="E66" s="4"/>
      <c r="F66" s="4"/>
      <c r="G66" s="4"/>
      <c r="H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3:20" ht="12">
      <c r="C67" s="4"/>
      <c r="D67" s="4"/>
      <c r="E67" s="4"/>
      <c r="F67" s="4"/>
      <c r="G67" s="4"/>
      <c r="H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3:20" ht="12">
      <c r="C68" s="4"/>
      <c r="D68" s="4"/>
      <c r="E68" s="4"/>
      <c r="F68" s="4"/>
      <c r="G68" s="4"/>
      <c r="H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3:20" ht="12">
      <c r="C69" s="4"/>
      <c r="D69" s="4"/>
      <c r="E69" s="4"/>
      <c r="F69" s="4"/>
      <c r="G69" s="4"/>
      <c r="H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3:20" ht="12">
      <c r="C70" s="4"/>
      <c r="D70" s="4"/>
      <c r="E70" s="4"/>
      <c r="F70" s="4"/>
      <c r="G70" s="4"/>
      <c r="H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3:20" ht="12">
      <c r="C71" s="4"/>
      <c r="D71" s="4"/>
      <c r="E71" s="4"/>
      <c r="F71" s="4"/>
      <c r="G71" s="4"/>
      <c r="H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2006-11-01T19:49:53Z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