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45.xls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<sst xmlns="http://schemas.openxmlformats.org/spreadsheetml/2006/main" count="76" uniqueCount="70">
  <si>
    <t>Table 45--Intermediate and single crop late rice area, by region and province, China,</t>
  </si>
  <si>
    <t xml:space="preserve">                   selected years, 1979-90</t>
  </si>
  <si>
    <t>Region/province</t>
  </si>
  <si>
    <t xml:space="preserve">  1990—u1</t>
  </si>
  <si>
    <t xml:space="preserve">    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</si>
  <si>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</si>
  <si>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</si>
  <si>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</si>
  <si>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</si>
  <si>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</si>
  <si>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</si>
  <si>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</si>
  <si>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</si>
  <si>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</si>
  <si>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</si>
  <si>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</si>
  <si>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</si>
  <si>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</si>
  <si>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</si>
  <si>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</si>
  <si>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</si>
  <si>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</si>
  <si>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</si>
  <si>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</si>
  <si>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</si>
  <si>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</si>
  <si>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</si>
  <si>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</si>
  <si>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</si>
  <si>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</si>
  <si>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</si>
  <si>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</si>
  <si>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</si>
  <si>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</si>
  <si>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</si>
  <si>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</si>
  <si>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</si>
  <si>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</si>
  <si>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</si>
  <si>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</si>
  <si>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</si>
  <si>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</si>
  <si>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</si>
  <si>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</si>
  <si>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In the —1_1991 Agriculture Yearbook˜, intermediate/single crop late rice and northern rice are combined under a single</t>
  </si>
  <si>
    <t>heading.  Historically, there is no overlap between intermediate/single crop late rice and northern rice growing regions,</t>
  </si>
  <si>
    <t>therefore 1990 intermediate/single crop late rice was separated out by following the historical planting pattern.</t>
  </si>
  <si>
    <t xml:space="preserve">    —u2˜ Hainan data available beginning in 1988 -- prior years included in Guangdong.</t>
  </si>
  <si>
    <t xml:space="preserve">    Sources:  (2, p. 104), (4, p. 35), (5, p. 38), (6, p. 86), (8, p. 181), (9, p. 213), (10, p. 232), (11, p. 259), (12, p. 264) and</t>
  </si>
  <si>
    <t>(13, p. 295).</t>
  </si>
  <si>
    <t>NyNJ80</t>
  </si>
  <si>
    <t>NyNj82</t>
  </si>
  <si>
    <t>NyNj83</t>
  </si>
  <si>
    <t>NyNJ84</t>
  </si>
  <si>
    <t>NyNJ86</t>
  </si>
  <si>
    <t>NyNj87</t>
  </si>
  <si>
    <t>NyNj'88</t>
  </si>
  <si>
    <t>NyNj'89</t>
  </si>
  <si>
    <t>NyNJ90</t>
  </si>
  <si>
    <t>NyNj91</t>
  </si>
  <si>
    <t>p. 104</t>
  </si>
  <si>
    <t>p. 35</t>
  </si>
  <si>
    <t>p. 38</t>
  </si>
  <si>
    <t>p. 86</t>
  </si>
  <si>
    <t>p. 181</t>
  </si>
  <si>
    <t>p. 213</t>
  </si>
  <si>
    <t>p. 232</t>
  </si>
  <si>
    <t>p. 259</t>
  </si>
  <si>
    <t>p. 264</t>
  </si>
  <si>
    <t>p. 295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</si>
</sst>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2" width="8.625" style="0" customWidth="1"/>
  </cols>
  <sheetData>
    <row r="1" spans="1:12" ht="12">
      <c r="A1" s="1" t="s">
        <v>0</v>
      </c>
      <c r="L1" s="2"/>
    </row>
    <row r="2" ht="12">
      <c r="A2" s="1" t="s">
        <v>1</v>
      </c>
    </row>
    <row r="3" ht="12">
      <c r="L3" s="2"/>
    </row>
    <row r="4" ht="12">
      <c r="L4" s="2"/>
    </row>
    <row r="5" spans="1:12" ht="12">
      <c r="A5" s="1" t="s">
        <v>2</v>
      </c>
      <c r="C5" s="3">
        <v>1979</v>
      </c>
      <c r="D5" s="2">
        <v>1981</v>
      </c>
      <c r="E5" s="3">
        <v>1982</v>
      </c>
      <c r="F5" s="3">
        <v>1983</v>
      </c>
      <c r="G5" s="3">
        <v>1985</v>
      </c>
      <c r="H5" s="3">
        <v>1986</v>
      </c>
      <c r="I5" s="3">
        <v>1987</v>
      </c>
      <c r="J5" s="3">
        <v>1988</v>
      </c>
      <c r="K5" s="3">
        <v>1989</v>
      </c>
      <c r="L5" s="4" t="s">
        <v>3</v>
      </c>
    </row>
    <row r="6" ht="12">
      <c r="L6" s="2"/>
    </row>
    <row r="7" ht="12">
      <c r="L7" s="2"/>
    </row>
    <row r="8" spans="7:12" ht="12">
      <c r="G8" s="1" t="s">
        <v>4</v>
      </c>
      <c r="L8" s="2"/>
    </row>
    <row r="9" ht="12">
      <c r="L9" s="2"/>
    </row>
    <row r="10" spans="1:18" ht="12">
      <c r="A10" s="1" t="s">
        <v>5</v>
      </c>
      <c r="C10" s="5">
        <f aca="true" t="shared" si="0" ref="C10:L10">SUM(C11:C13)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/>
      <c r="N10" s="5"/>
      <c r="O10" s="5"/>
      <c r="P10" s="5"/>
      <c r="Q10" s="5"/>
      <c r="R10" s="5"/>
    </row>
    <row r="11" spans="2:18" ht="12">
      <c r="B11" s="1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/>
      <c r="N11" s="5"/>
      <c r="O11" s="5"/>
      <c r="P11" s="5"/>
      <c r="Q11" s="5"/>
      <c r="R11" s="5"/>
    </row>
    <row r="12" spans="2:18" ht="12">
      <c r="B12" s="1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</row>
    <row r="13" spans="2:18" ht="12">
      <c r="B13" s="1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</row>
    <row r="14" spans="3:18" ht="1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">
      <c r="A15" s="1" t="s">
        <v>9</v>
      </c>
      <c r="C15" s="5">
        <f aca="true" t="shared" si="1" ref="C15:L15">SUM(C16:C21)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/>
      <c r="N15" s="5"/>
      <c r="O15" s="5"/>
      <c r="P15" s="5"/>
      <c r="Q15" s="5"/>
      <c r="R15" s="5"/>
    </row>
    <row r="16" spans="2:18" ht="12">
      <c r="B16" s="1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/>
      <c r="N16" s="5"/>
      <c r="O16" s="5"/>
      <c r="P16" s="5"/>
      <c r="Q16" s="5"/>
      <c r="R16" s="5"/>
    </row>
    <row r="17" spans="2:18" ht="12">
      <c r="B17" s="1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/>
      <c r="N17" s="5"/>
      <c r="O17" s="5"/>
      <c r="P17" s="5"/>
      <c r="Q17" s="5"/>
      <c r="R17" s="5"/>
    </row>
    <row r="18" spans="2:18" ht="12">
      <c r="B18" s="1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</row>
    <row r="19" spans="2:18" ht="12">
      <c r="B19" s="1" t="s">
        <v>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/>
      <c r="N19" s="5"/>
      <c r="O19" s="5"/>
      <c r="P19" s="5"/>
      <c r="Q19" s="5"/>
      <c r="R19" s="5"/>
    </row>
    <row r="20" spans="2:18" ht="12">
      <c r="B20" s="1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/>
      <c r="N20" s="5"/>
      <c r="O20" s="5"/>
      <c r="P20" s="5"/>
      <c r="Q20" s="5"/>
      <c r="R20" s="5"/>
    </row>
    <row r="21" spans="2:18" ht="12">
      <c r="B21" s="1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/>
      <c r="N21" s="5"/>
      <c r="O21" s="5"/>
      <c r="P21" s="5"/>
      <c r="Q21" s="5"/>
      <c r="R21" s="5"/>
    </row>
    <row r="22" spans="3:18" ht="12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">
      <c r="A23" s="1" t="s">
        <v>16</v>
      </c>
      <c r="C23" s="5">
        <f aca="true" t="shared" si="2" ref="C23:L23">SUM(C24:C29)</f>
        <v>0</v>
      </c>
      <c r="D23" s="5">
        <f t="shared" si="2"/>
        <v>0</v>
      </c>
      <c r="E23" s="5">
        <f t="shared" si="2"/>
        <v>0</v>
      </c>
      <c r="F23" s="5">
        <f t="shared" si="2"/>
        <v>0</v>
      </c>
      <c r="G23" s="5">
        <f t="shared" si="2"/>
        <v>0</v>
      </c>
      <c r="H23" s="5">
        <f t="shared" si="2"/>
        <v>0</v>
      </c>
      <c r="I23" s="5">
        <f t="shared" si="2"/>
        <v>0</v>
      </c>
      <c r="J23" s="5">
        <f t="shared" si="2"/>
        <v>0</v>
      </c>
      <c r="K23" s="5">
        <f t="shared" si="2"/>
        <v>0</v>
      </c>
      <c r="L23" s="5">
        <f t="shared" si="2"/>
        <v>0</v>
      </c>
      <c r="M23" s="5"/>
      <c r="N23" s="5"/>
      <c r="O23" s="5"/>
      <c r="P23" s="5"/>
      <c r="Q23" s="5"/>
      <c r="R23" s="5"/>
    </row>
    <row r="24" spans="2:18" ht="12"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/>
      <c r="N24" s="5"/>
      <c r="O24" s="5"/>
      <c r="P24" s="5"/>
      <c r="Q24" s="5"/>
      <c r="R24" s="5"/>
    </row>
    <row r="25" spans="2:18" ht="12">
      <c r="B25" s="1" t="s">
        <v>18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/>
      <c r="N25" s="5"/>
      <c r="O25" s="5"/>
      <c r="P25" s="5"/>
      <c r="Q25" s="5"/>
      <c r="R25" s="5"/>
    </row>
    <row r="26" spans="2:18" ht="12">
      <c r="B26" s="1" t="s">
        <v>19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/>
      <c r="N26" s="5"/>
      <c r="O26" s="5"/>
      <c r="P26" s="5"/>
      <c r="Q26" s="5"/>
      <c r="R26" s="5"/>
    </row>
    <row r="27" spans="2:18" ht="12">
      <c r="B27" s="1" t="s">
        <v>20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</row>
    <row r="28" spans="2:18" ht="12">
      <c r="B28" s="1" t="s">
        <v>21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</row>
    <row r="29" spans="2:18" ht="12">
      <c r="B29" s="1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/>
      <c r="N29" s="5"/>
      <c r="O29" s="5"/>
      <c r="P29" s="5"/>
      <c r="Q29" s="5"/>
      <c r="R29" s="5"/>
    </row>
    <row r="30" spans="3:18" ht="1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">
      <c r="A31" s="1" t="s">
        <v>23</v>
      </c>
      <c r="C31" s="5">
        <f aca="true" t="shared" si="3" ref="C31:L31">SUM(C32:C35)</f>
        <v>2341.4666666666667</v>
      </c>
      <c r="D31" s="5">
        <f t="shared" si="3"/>
        <v>2962.5333333333333</v>
      </c>
      <c r="E31" s="5">
        <f t="shared" si="3"/>
        <v>2872.9333333333334</v>
      </c>
      <c r="F31" s="5">
        <f t="shared" si="3"/>
        <v>3041.4666666666667</v>
      </c>
      <c r="G31" s="5">
        <f t="shared" si="3"/>
        <v>3441.133333333333</v>
      </c>
      <c r="H31" s="5">
        <f t="shared" si="3"/>
        <v>3528.1333333333337</v>
      </c>
      <c r="I31" s="5">
        <f t="shared" si="3"/>
        <v>3641.4666666666667</v>
      </c>
      <c r="J31" s="5">
        <f t="shared" si="3"/>
        <v>3758.533333333333</v>
      </c>
      <c r="K31" s="5">
        <f t="shared" si="3"/>
        <v>3910.866666666667</v>
      </c>
      <c r="L31" s="5">
        <f t="shared" si="3"/>
        <v>4025.2</v>
      </c>
      <c r="M31" s="5"/>
      <c r="N31" s="5"/>
      <c r="O31" s="5"/>
      <c r="P31" s="5"/>
      <c r="Q31" s="5"/>
      <c r="R31" s="5"/>
    </row>
    <row r="32" spans="2:18" ht="12">
      <c r="B32" s="1" t="s">
        <v>24</v>
      </c>
      <c r="C32" s="5">
        <v>114.06666666666666</v>
      </c>
      <c r="D32" s="5">
        <v>246.8</v>
      </c>
      <c r="E32" s="5">
        <v>158.93333333333334</v>
      </c>
      <c r="F32" s="5">
        <v>174.26666666666665</v>
      </c>
      <c r="G32" s="5">
        <v>187.4</v>
      </c>
      <c r="H32" s="5">
        <v>181.86666666666667</v>
      </c>
      <c r="I32" s="5">
        <v>185</v>
      </c>
      <c r="J32" s="5">
        <v>195</v>
      </c>
      <c r="K32" s="5">
        <v>198.86666666666667</v>
      </c>
      <c r="L32" s="5">
        <v>191.6</v>
      </c>
      <c r="M32" s="5"/>
      <c r="N32" s="5"/>
      <c r="O32" s="5"/>
      <c r="P32" s="5"/>
      <c r="Q32" s="5"/>
      <c r="R32" s="5"/>
    </row>
    <row r="33" spans="2:18" ht="12">
      <c r="B33" s="1" t="s">
        <v>25</v>
      </c>
      <c r="C33" s="5">
        <v>1448.3333333333333</v>
      </c>
      <c r="D33" s="5">
        <v>1829.8666666666666</v>
      </c>
      <c r="E33" s="5">
        <v>1855.2</v>
      </c>
      <c r="F33" s="5">
        <v>2007.4</v>
      </c>
      <c r="G33" s="5">
        <v>2264.133333333333</v>
      </c>
      <c r="H33" s="5">
        <v>2278</v>
      </c>
      <c r="I33" s="5">
        <v>2280.266666666667</v>
      </c>
      <c r="J33" s="5">
        <v>2305.5333333333333</v>
      </c>
      <c r="K33" s="5">
        <v>2363.2</v>
      </c>
      <c r="L33" s="5">
        <v>2407.133333333333</v>
      </c>
      <c r="M33" s="5"/>
      <c r="N33" s="5"/>
      <c r="O33" s="5"/>
      <c r="P33" s="5"/>
      <c r="Q33" s="5"/>
      <c r="R33" s="5"/>
    </row>
    <row r="34" spans="2:18" ht="12">
      <c r="B34" s="1" t="s">
        <v>26</v>
      </c>
      <c r="C34" s="5">
        <v>17.666666666666668</v>
      </c>
      <c r="D34" s="5">
        <v>37.53333333333333</v>
      </c>
      <c r="E34" s="5">
        <v>33.86666666666667</v>
      </c>
      <c r="F34" s="5">
        <v>32.2</v>
      </c>
      <c r="G34" s="5">
        <v>115.86666666666667</v>
      </c>
      <c r="H34" s="5">
        <v>143.33333333333334</v>
      </c>
      <c r="I34" s="5">
        <v>175.2</v>
      </c>
      <c r="J34" s="5">
        <v>195.2</v>
      </c>
      <c r="K34" s="5">
        <v>209.13333333333333</v>
      </c>
      <c r="L34" s="5">
        <v>216.0666666666667</v>
      </c>
      <c r="M34" s="5"/>
      <c r="N34" s="5"/>
      <c r="O34" s="5"/>
      <c r="P34" s="5"/>
      <c r="Q34" s="5"/>
      <c r="R34" s="5"/>
    </row>
    <row r="35" spans="2:18" ht="12">
      <c r="B35" s="1" t="s">
        <v>27</v>
      </c>
      <c r="C35" s="5">
        <v>761.4</v>
      </c>
      <c r="D35" s="5">
        <v>848.3333333333334</v>
      </c>
      <c r="E35" s="5">
        <v>824.9333333333334</v>
      </c>
      <c r="F35" s="5">
        <v>827.6</v>
      </c>
      <c r="G35" s="5">
        <v>873.7333333333332</v>
      </c>
      <c r="H35" s="5">
        <v>924.9333333333334</v>
      </c>
      <c r="I35" s="5">
        <v>1001</v>
      </c>
      <c r="J35" s="5">
        <v>1062.8</v>
      </c>
      <c r="K35" s="5">
        <v>1139.6666666666667</v>
      </c>
      <c r="L35" s="5">
        <v>1210.4</v>
      </c>
      <c r="M35" s="5"/>
      <c r="N35" s="5"/>
      <c r="O35" s="5"/>
      <c r="P35" s="5"/>
      <c r="Q35" s="5"/>
      <c r="R35" s="5"/>
    </row>
    <row r="36" spans="3:18" ht="1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">
      <c r="A37" s="1" t="s">
        <v>28</v>
      </c>
      <c r="C37" s="5">
        <f aca="true" t="shared" si="4" ref="C37:L37">SUM(C38:C40)</f>
        <v>1743.2666666666667</v>
      </c>
      <c r="D37" s="5">
        <f t="shared" si="4"/>
        <v>1802.0666666666666</v>
      </c>
      <c r="E37" s="5">
        <f t="shared" si="4"/>
        <v>1844.9333333333334</v>
      </c>
      <c r="F37" s="5">
        <f t="shared" si="4"/>
        <v>1805.7333333333333</v>
      </c>
      <c r="G37" s="5">
        <f t="shared" si="4"/>
        <v>1759.6666666666667</v>
      </c>
      <c r="H37" s="5">
        <f t="shared" si="4"/>
        <v>1739.5333333333335</v>
      </c>
      <c r="I37" s="5">
        <f t="shared" si="4"/>
        <v>1743.6666666666667</v>
      </c>
      <c r="J37" s="5">
        <f t="shared" si="4"/>
        <v>1745.2666666666669</v>
      </c>
      <c r="K37" s="5">
        <f t="shared" si="4"/>
        <v>1747.4666666666667</v>
      </c>
      <c r="L37" s="5">
        <f t="shared" si="4"/>
        <v>1722.0666666666666</v>
      </c>
      <c r="M37" s="5"/>
      <c r="N37" s="5"/>
      <c r="O37" s="5"/>
      <c r="P37" s="5"/>
      <c r="Q37" s="5"/>
      <c r="R37" s="5"/>
    </row>
    <row r="38" spans="2:18" ht="12">
      <c r="B38" s="1" t="s">
        <v>29</v>
      </c>
      <c r="C38" s="5">
        <v>988</v>
      </c>
      <c r="D38" s="5">
        <v>1021.8666666666667</v>
      </c>
      <c r="E38" s="5">
        <v>1025.2666666666667</v>
      </c>
      <c r="F38" s="5">
        <v>1023.2</v>
      </c>
      <c r="G38" s="5">
        <v>1005.3333333333334</v>
      </c>
      <c r="H38" s="5">
        <v>983.4666666666667</v>
      </c>
      <c r="I38" s="5">
        <v>984</v>
      </c>
      <c r="J38" s="5">
        <v>985.1333333333333</v>
      </c>
      <c r="K38" s="5">
        <v>1003.6666666666666</v>
      </c>
      <c r="L38" s="5">
        <v>997.8666666666667</v>
      </c>
      <c r="M38" s="5"/>
      <c r="N38" s="5"/>
      <c r="O38" s="5"/>
      <c r="P38" s="5"/>
      <c r="Q38" s="5"/>
      <c r="R38" s="5"/>
    </row>
    <row r="39" spans="2:18" ht="12">
      <c r="B39" s="1" t="s">
        <v>30</v>
      </c>
      <c r="C39" s="5">
        <v>462</v>
      </c>
      <c r="D39" s="5">
        <v>480.2</v>
      </c>
      <c r="E39" s="5">
        <v>523.1333333333333</v>
      </c>
      <c r="F39" s="5">
        <v>509.73333333333335</v>
      </c>
      <c r="G39" s="5">
        <v>495.06666666666666</v>
      </c>
      <c r="H39" s="5">
        <v>499.4</v>
      </c>
      <c r="I39" s="5">
        <v>508.4666666666667</v>
      </c>
      <c r="J39" s="5">
        <v>505.7333333333334</v>
      </c>
      <c r="K39" s="5">
        <v>497.8</v>
      </c>
      <c r="L39" s="5">
        <v>484.26666666666665</v>
      </c>
      <c r="M39" s="5"/>
      <c r="N39" s="5"/>
      <c r="O39" s="5"/>
      <c r="P39" s="5"/>
      <c r="Q39" s="5"/>
      <c r="R39" s="5"/>
    </row>
    <row r="40" spans="2:18" ht="12">
      <c r="B40" s="1" t="s">
        <v>31</v>
      </c>
      <c r="C40" s="5">
        <v>293.26666666666665</v>
      </c>
      <c r="D40" s="5">
        <v>300</v>
      </c>
      <c r="E40" s="5">
        <v>296.53333333333336</v>
      </c>
      <c r="F40" s="5">
        <v>272.8</v>
      </c>
      <c r="G40" s="5">
        <v>259.26666666666665</v>
      </c>
      <c r="H40" s="5">
        <v>256.6666666666667</v>
      </c>
      <c r="I40" s="5">
        <v>251.2</v>
      </c>
      <c r="J40" s="5">
        <v>254.4</v>
      </c>
      <c r="K40" s="5">
        <v>246</v>
      </c>
      <c r="L40" s="5">
        <v>239.9333333333333</v>
      </c>
      <c r="M40" s="5"/>
      <c r="N40" s="5"/>
      <c r="O40" s="5"/>
      <c r="P40" s="5"/>
      <c r="Q40" s="5"/>
      <c r="R40" s="5"/>
    </row>
    <row r="41" spans="3:18" ht="1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">
      <c r="A42" s="1" t="s">
        <v>32</v>
      </c>
      <c r="C42" s="5">
        <f aca="true" t="shared" si="5" ref="C42:I42">SUM(C43:C45)</f>
        <v>395.66666666666663</v>
      </c>
      <c r="D42" s="5">
        <f t="shared" si="5"/>
        <v>525.1333333333333</v>
      </c>
      <c r="E42" s="5">
        <f t="shared" si="5"/>
        <v>539.9333333333334</v>
      </c>
      <c r="F42" s="5">
        <f t="shared" si="5"/>
        <v>563</v>
      </c>
      <c r="G42" s="5">
        <f t="shared" si="5"/>
        <v>542.0666666666666</v>
      </c>
      <c r="H42" s="5">
        <f t="shared" si="5"/>
        <v>546.6666666666666</v>
      </c>
      <c r="I42" s="5">
        <f t="shared" si="5"/>
        <v>540.8666666666667</v>
      </c>
      <c r="J42" s="5">
        <f>SUM(J43:J46)</f>
        <v>541.2666666666667</v>
      </c>
      <c r="K42" s="5">
        <f>SUM(K43:K46)</f>
        <v>538.6666666666666</v>
      </c>
      <c r="L42" s="5">
        <f>SUM(L43:L46)</f>
        <v>505.3333333333333</v>
      </c>
      <c r="M42" s="5"/>
      <c r="N42" s="5"/>
      <c r="O42" s="5"/>
      <c r="P42" s="5"/>
      <c r="Q42" s="5"/>
      <c r="R42" s="5"/>
    </row>
    <row r="43" spans="2:18" ht="12">
      <c r="B43" s="1" t="s">
        <v>33</v>
      </c>
      <c r="C43" s="5">
        <v>0</v>
      </c>
      <c r="D43" s="5">
        <v>59.2</v>
      </c>
      <c r="E43" s="5">
        <v>50.26666666666667</v>
      </c>
      <c r="F43" s="5">
        <v>82.2</v>
      </c>
      <c r="G43" s="5">
        <v>55.666666666666664</v>
      </c>
      <c r="H43" s="5">
        <v>58</v>
      </c>
      <c r="I43" s="5">
        <v>49.13333333333333</v>
      </c>
      <c r="J43" s="5">
        <v>30.2</v>
      </c>
      <c r="K43" s="5">
        <v>27.6</v>
      </c>
      <c r="L43" s="5">
        <v>6.533333333333334</v>
      </c>
      <c r="M43" s="5"/>
      <c r="N43" s="5"/>
      <c r="O43" s="5"/>
      <c r="P43" s="5"/>
      <c r="Q43" s="5"/>
      <c r="R43" s="5"/>
    </row>
    <row r="44" spans="2:18" ht="12">
      <c r="B44" s="1" t="s">
        <v>34</v>
      </c>
      <c r="C44" s="5">
        <v>184.73333333333332</v>
      </c>
      <c r="D44" s="5">
        <v>204.66666666666666</v>
      </c>
      <c r="E44" s="5">
        <v>208.33333333333334</v>
      </c>
      <c r="F44" s="5">
        <v>192</v>
      </c>
      <c r="G44" s="5">
        <v>179.26666666666665</v>
      </c>
      <c r="H44" s="5">
        <v>181.33333333333334</v>
      </c>
      <c r="I44" s="5">
        <v>182.8666666666667</v>
      </c>
      <c r="J44" s="5">
        <v>176.66666666666669</v>
      </c>
      <c r="K44" s="5">
        <v>174.26666666666665</v>
      </c>
      <c r="L44" s="5">
        <v>165.93333333333334</v>
      </c>
      <c r="M44" s="5"/>
      <c r="N44" s="5"/>
      <c r="O44" s="5"/>
      <c r="P44" s="5"/>
      <c r="Q44" s="5"/>
      <c r="R44" s="5"/>
    </row>
    <row r="45" spans="2:18" ht="12">
      <c r="B45" s="1" t="s">
        <v>35</v>
      </c>
      <c r="C45" s="5">
        <v>210.9333333333333</v>
      </c>
      <c r="D45" s="5">
        <v>261.26666666666665</v>
      </c>
      <c r="E45" s="5">
        <v>281.3333333333333</v>
      </c>
      <c r="F45" s="5">
        <v>288.8</v>
      </c>
      <c r="G45" s="5">
        <v>307.1333333333333</v>
      </c>
      <c r="H45" s="5">
        <v>307.3333333333333</v>
      </c>
      <c r="I45" s="5">
        <v>308.8666666666667</v>
      </c>
      <c r="J45" s="5">
        <v>312.93333333333334</v>
      </c>
      <c r="K45" s="5">
        <v>312.4</v>
      </c>
      <c r="L45" s="5">
        <v>309.2</v>
      </c>
      <c r="M45" s="5"/>
      <c r="N45" s="5"/>
      <c r="O45" s="5"/>
      <c r="P45" s="5"/>
      <c r="Q45" s="5"/>
      <c r="R45" s="5"/>
    </row>
    <row r="46" spans="2:18" ht="12">
      <c r="B46" s="1" t="s">
        <v>36</v>
      </c>
      <c r="C46" s="6" t="s">
        <v>37</v>
      </c>
      <c r="D46" s="6" t="s">
        <v>37</v>
      </c>
      <c r="E46" s="6" t="s">
        <v>37</v>
      </c>
      <c r="F46" s="6" t="s">
        <v>37</v>
      </c>
      <c r="G46" s="6" t="s">
        <v>37</v>
      </c>
      <c r="H46" s="6" t="s">
        <v>37</v>
      </c>
      <c r="I46" s="6" t="s">
        <v>37</v>
      </c>
      <c r="J46" s="5">
        <v>21.46666666666667</v>
      </c>
      <c r="K46" s="5">
        <v>24.4</v>
      </c>
      <c r="L46" s="5">
        <v>23.666666666666668</v>
      </c>
      <c r="M46" s="5"/>
      <c r="N46" s="5"/>
      <c r="O46" s="5"/>
      <c r="P46" s="5"/>
      <c r="Q46" s="5"/>
      <c r="R46" s="5"/>
    </row>
    <row r="47" spans="3:18" ht="1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">
      <c r="A48" s="1" t="s">
        <v>38</v>
      </c>
      <c r="C48" s="5">
        <f aca="true" t="shared" si="6" ref="C48:L48">SUM(C49:C52)</f>
        <v>4350.4</v>
      </c>
      <c r="D48" s="5">
        <f t="shared" si="6"/>
        <v>4704.266666666666</v>
      </c>
      <c r="E48" s="5">
        <f t="shared" si="6"/>
        <v>4757.200000000001</v>
      </c>
      <c r="F48" s="5">
        <f t="shared" si="6"/>
        <v>4841.933333333333</v>
      </c>
      <c r="G48" s="5">
        <f t="shared" si="6"/>
        <v>4784.666666666667</v>
      </c>
      <c r="H48" s="5">
        <f t="shared" si="6"/>
        <v>4719.0666666666675</v>
      </c>
      <c r="I48" s="5">
        <f t="shared" si="6"/>
        <v>4602.066666666667</v>
      </c>
      <c r="J48" s="5">
        <f t="shared" si="6"/>
        <v>4632.799999999999</v>
      </c>
      <c r="K48" s="5">
        <f t="shared" si="6"/>
        <v>4690.666666666667</v>
      </c>
      <c r="L48" s="5">
        <f t="shared" si="6"/>
        <v>4731.333333333333</v>
      </c>
      <c r="M48" s="5"/>
      <c r="N48" s="5"/>
      <c r="O48" s="5"/>
      <c r="P48" s="5"/>
      <c r="Q48" s="5"/>
      <c r="R48" s="5"/>
    </row>
    <row r="49" spans="2:18" ht="12">
      <c r="B49" s="1" t="s">
        <v>39</v>
      </c>
      <c r="C49" s="5">
        <v>2688.4666666666667</v>
      </c>
      <c r="D49" s="5">
        <v>2929.533333333333</v>
      </c>
      <c r="E49" s="5">
        <v>2951.4</v>
      </c>
      <c r="F49" s="5">
        <v>3035.6</v>
      </c>
      <c r="G49" s="5">
        <v>3010.6</v>
      </c>
      <c r="H49" s="5">
        <v>3002.066666666667</v>
      </c>
      <c r="I49" s="5">
        <v>2933.2666666666664</v>
      </c>
      <c r="J49" s="5">
        <v>2972.2666666666664</v>
      </c>
      <c r="K49" s="5">
        <v>3020.7333333333336</v>
      </c>
      <c r="L49" s="5">
        <v>3036.6666666666665</v>
      </c>
      <c r="M49" s="5"/>
      <c r="N49" s="5"/>
      <c r="O49" s="5"/>
      <c r="P49" s="5"/>
      <c r="Q49" s="5"/>
      <c r="R49" s="5"/>
    </row>
    <row r="50" spans="2:18" ht="12">
      <c r="B50" s="1" t="s">
        <v>40</v>
      </c>
      <c r="C50" s="5">
        <v>739.6</v>
      </c>
      <c r="D50" s="5">
        <v>766.5333333333333</v>
      </c>
      <c r="E50" s="5">
        <v>777.2666666666668</v>
      </c>
      <c r="F50" s="5">
        <v>775.2666666666668</v>
      </c>
      <c r="G50" s="5">
        <v>772.2666666666668</v>
      </c>
      <c r="H50" s="5">
        <v>734.9333333333334</v>
      </c>
      <c r="I50" s="5">
        <v>720.2</v>
      </c>
      <c r="J50" s="5">
        <v>726</v>
      </c>
      <c r="K50" s="5">
        <v>730.6</v>
      </c>
      <c r="L50" s="5">
        <v>739.6666666666666</v>
      </c>
      <c r="M50" s="5"/>
      <c r="N50" s="5"/>
      <c r="O50" s="5"/>
      <c r="P50" s="5"/>
      <c r="Q50" s="5"/>
      <c r="R50" s="5"/>
    </row>
    <row r="51" spans="2:18" ht="12">
      <c r="B51" s="1" t="s">
        <v>41</v>
      </c>
      <c r="C51" s="5">
        <v>922.3333333333334</v>
      </c>
      <c r="D51" s="5">
        <v>1007.5333333333333</v>
      </c>
      <c r="E51" s="5">
        <v>1028.5333333333333</v>
      </c>
      <c r="F51" s="5">
        <v>1031.0666666666666</v>
      </c>
      <c r="G51" s="5">
        <v>1001.8</v>
      </c>
      <c r="H51" s="5">
        <v>982.0666666666666</v>
      </c>
      <c r="I51" s="5">
        <v>948.6</v>
      </c>
      <c r="J51" s="5">
        <v>934.5333333333333</v>
      </c>
      <c r="K51" s="5">
        <v>939.3333333333334</v>
      </c>
      <c r="L51" s="5">
        <v>955</v>
      </c>
      <c r="M51" s="5"/>
      <c r="N51" s="5"/>
      <c r="O51" s="5"/>
      <c r="P51" s="5"/>
      <c r="Q51" s="5"/>
      <c r="R51" s="5"/>
    </row>
    <row r="52" spans="2:18" ht="12">
      <c r="B52" s="1" t="s">
        <v>42</v>
      </c>
      <c r="C52" s="5">
        <v>0</v>
      </c>
      <c r="D52" s="5">
        <v>0.6666666666666666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/>
      <c r="N52" s="5"/>
      <c r="O52" s="5"/>
      <c r="P52" s="5"/>
      <c r="Q52" s="5"/>
      <c r="R52" s="5"/>
    </row>
    <row r="53" spans="3:18" ht="1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">
      <c r="A54" s="1" t="s">
        <v>43</v>
      </c>
      <c r="C54" s="5">
        <f aca="true" t="shared" si="7" ref="C54:L54">SUM(C10,C15,C23,C31,C37,C42,C48)</f>
        <v>8830.8</v>
      </c>
      <c r="D54" s="5">
        <f t="shared" si="7"/>
        <v>9994</v>
      </c>
      <c r="E54" s="5">
        <f t="shared" si="7"/>
        <v>10015</v>
      </c>
      <c r="F54" s="5">
        <f t="shared" si="7"/>
        <v>10252.133333333333</v>
      </c>
      <c r="G54" s="5">
        <f t="shared" si="7"/>
        <v>10527.533333333333</v>
      </c>
      <c r="H54" s="5">
        <f t="shared" si="7"/>
        <v>10533.400000000001</v>
      </c>
      <c r="I54" s="5">
        <f t="shared" si="7"/>
        <v>10528.066666666666</v>
      </c>
      <c r="J54" s="5">
        <f t="shared" si="7"/>
        <v>10677.866666666665</v>
      </c>
      <c r="K54" s="5">
        <f t="shared" si="7"/>
        <v>10887.666666666668</v>
      </c>
      <c r="L54" s="5">
        <f t="shared" si="7"/>
        <v>10983.933333333332</v>
      </c>
      <c r="M54" s="5"/>
      <c r="N54" s="5"/>
      <c r="O54" s="5"/>
      <c r="P54" s="5"/>
      <c r="Q54" s="5"/>
      <c r="R54" s="5"/>
    </row>
    <row r="55" spans="3:18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3:18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">
      <c r="A57" s="1" t="s">
        <v>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">
      <c r="A58" s="1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">
      <c r="A59" s="1" t="s">
        <v>46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">
      <c r="A60" s="1" t="s">
        <v>47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3:18" ht="1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">
      <c r="A62" s="1" t="s">
        <v>48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">
      <c r="A63" s="1" t="s">
        <v>49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3:18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3:18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3:18" ht="12">
      <c r="C66" s="7" t="s">
        <v>50</v>
      </c>
      <c r="D66" s="7" t="s">
        <v>51</v>
      </c>
      <c r="E66" s="7" t="s">
        <v>52</v>
      </c>
      <c r="F66" s="7" t="s">
        <v>53</v>
      </c>
      <c r="G66" s="7" t="s">
        <v>54</v>
      </c>
      <c r="H66" s="7" t="s">
        <v>55</v>
      </c>
      <c r="I66" s="7" t="s">
        <v>56</v>
      </c>
      <c r="J66" s="7" t="s">
        <v>57</v>
      </c>
      <c r="K66" s="7" t="s">
        <v>58</v>
      </c>
      <c r="L66" s="7" t="s">
        <v>59</v>
      </c>
      <c r="M66" s="5"/>
      <c r="N66" s="5"/>
      <c r="O66" s="5"/>
      <c r="P66" s="5"/>
      <c r="Q66" s="5"/>
      <c r="R66" s="5"/>
    </row>
    <row r="67" spans="3:18" ht="12">
      <c r="C67" s="7" t="s">
        <v>60</v>
      </c>
      <c r="D67" s="7" t="s">
        <v>61</v>
      </c>
      <c r="E67" s="7" t="s">
        <v>62</v>
      </c>
      <c r="F67" s="7" t="s">
        <v>63</v>
      </c>
      <c r="G67" s="7" t="s">
        <v>64</v>
      </c>
      <c r="H67" s="7" t="s">
        <v>65</v>
      </c>
      <c r="I67" s="7" t="s">
        <v>66</v>
      </c>
      <c r="J67" s="7" t="s">
        <v>67</v>
      </c>
      <c r="K67" s="7" t="s">
        <v>68</v>
      </c>
      <c r="L67" s="7" t="s">
        <v>69</v>
      </c>
      <c r="M67" s="5"/>
      <c r="N67" s="5"/>
      <c r="O67" s="5"/>
      <c r="P67" s="5"/>
      <c r="Q67" s="5"/>
      <c r="R67" s="5"/>
    </row>
    <row r="68" spans="3:18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3:18" ht="1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