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405" windowWidth="7515" windowHeight="4875" activeTab="0"/>
  </bookViews>
  <sheets>
    <sheet name="TBL_144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<sst xmlns="http://schemas.openxmlformats.org/spreadsheetml/2006/main" count="54" uniqueCount="46">
  <si>
    <t>Table 144--Goat yearend inventory, by region and province, China, 1979-90</t>
  </si>
  <si>
    <t>Region/province</t>
  </si>
  <si>
    <t xml:space="preserve">         1,000 head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</si>
  <si>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</si>
  <si>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</si>
  <si>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</si>
  <si>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</si>
  <si>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</si>
  <si>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</si>
  <si>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</si>
  <si>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</si>
  <si>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</si>
  <si>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</si>
  <si>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</si>
  <si>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</si>
  <si>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</si>
  <si>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</si>
  <si>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</si>
  <si>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</si>
  <si>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</si>
  <si>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</si>
  <si>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</si>
  <si>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</si>
  <si>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</si>
  <si>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</si>
  <si>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</si>
  <si>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</si>
  <si>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</si>
  <si>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</si>
  <si>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</si>
  <si>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</si>
  <si>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</si>
  <si>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</si>
  <si>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</si>
  <si>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Hainan—u1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</si>
  <si>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</si>
  <si>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</si>
  <si>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</si>
  <si>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</si>
  <si>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</si>
  <si>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</si>
  <si>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</si>
  <si>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</si>
  <si>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Hainan data available beginning in 1988 -- prior years included in Guangdong.</t>
  </si>
  <si>
    <t xml:space="preserve">    Sources:  (3, p. 48), (4, p. 62), (5, p. 78), (6, p. 121), (7, p. 178), (8, p. 212), (39, p. 103), (9, p. 259), (10, p. 284), (11, p. 317),</t>
  </si>
  <si>
    <t>(34, p. 377) and (35, p. 360).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</si>
</sst>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57"/>
  <sheetViews>
    <sheetView showGridLines="0" tabSelected="1" workbookViewId="0" topLeftCell="A1">
      <selection activeCell="A1" sqref="A1"/>
    </sheetView>
  </sheetViews>
  <sheetFormatPr defaultColWidth="11.625" defaultRowHeight="12.75"/>
  <cols>
    <col min="1" max="1" width="2.625" style="0" customWidth="1"/>
    <col min="2" max="2" width="13.625" style="0" customWidth="1"/>
    <col min="3" max="14" width="7.625" style="0" customWidth="1"/>
  </cols>
  <sheetData>
    <row r="1" ht="12">
      <c r="A1" s="1" t="s">
        <v>0</v>
      </c>
    </row>
    <row r="2" spans="1:14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>
      <c r="A3" s="3" t="s">
        <v>1</v>
      </c>
      <c r="B3" s="2"/>
      <c r="C3" s="4">
        <v>1979</v>
      </c>
      <c r="D3" s="5">
        <v>1980</v>
      </c>
      <c r="E3" s="4">
        <v>1981</v>
      </c>
      <c r="F3" s="5">
        <v>1982</v>
      </c>
      <c r="G3" s="5">
        <v>1983</v>
      </c>
      <c r="H3" s="5">
        <v>1984</v>
      </c>
      <c r="I3" s="5">
        <v>1985</v>
      </c>
      <c r="J3" s="5">
        <v>1986</v>
      </c>
      <c r="K3" s="5">
        <v>1987</v>
      </c>
      <c r="L3" s="5">
        <v>1988</v>
      </c>
      <c r="M3" s="5">
        <v>1989</v>
      </c>
      <c r="N3" s="5">
        <v>1990</v>
      </c>
    </row>
    <row r="4" spans="1:14" ht="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ht="12">
      <c r="H5" s="3" t="s">
        <v>2</v>
      </c>
    </row>
    <row r="7" spans="1:14" ht="12">
      <c r="A7" s="1" t="s">
        <v>3</v>
      </c>
      <c r="C7" s="6">
        <f aca="true" t="shared" si="0" ref="C7:N7">SUM(C8:C10)</f>
        <v>649</v>
      </c>
      <c r="D7" s="6">
        <f t="shared" si="0"/>
        <v>827</v>
      </c>
      <c r="E7" s="6">
        <f t="shared" si="0"/>
        <v>868</v>
      </c>
      <c r="F7" s="6">
        <f t="shared" si="0"/>
        <v>869</v>
      </c>
      <c r="G7" s="6">
        <f t="shared" si="0"/>
        <v>869</v>
      </c>
      <c r="H7" s="6">
        <f t="shared" si="0"/>
        <v>797</v>
      </c>
      <c r="I7" s="6">
        <f t="shared" si="0"/>
        <v>750</v>
      </c>
      <c r="J7" s="6">
        <f t="shared" si="0"/>
        <v>713</v>
      </c>
      <c r="K7" s="6">
        <f t="shared" si="0"/>
        <v>768</v>
      </c>
      <c r="L7" s="6">
        <f t="shared" si="0"/>
        <v>946</v>
      </c>
      <c r="M7" s="6">
        <f t="shared" si="0"/>
        <v>1149</v>
      </c>
      <c r="N7" s="6">
        <f t="shared" si="0"/>
        <v>1226</v>
      </c>
    </row>
    <row r="8" spans="2:14" ht="12">
      <c r="B8" s="1" t="s">
        <v>4</v>
      </c>
      <c r="C8" s="6">
        <v>221</v>
      </c>
      <c r="D8" s="7">
        <v>326</v>
      </c>
      <c r="E8" s="6">
        <v>386</v>
      </c>
      <c r="F8" s="6">
        <v>429</v>
      </c>
      <c r="G8" s="7">
        <v>415</v>
      </c>
      <c r="H8" s="7">
        <v>346</v>
      </c>
      <c r="I8" s="6">
        <v>308</v>
      </c>
      <c r="J8" s="7">
        <v>251</v>
      </c>
      <c r="K8" s="7">
        <v>235</v>
      </c>
      <c r="L8" s="7">
        <v>245</v>
      </c>
      <c r="M8" s="7">
        <v>281</v>
      </c>
      <c r="N8" s="7">
        <v>342</v>
      </c>
    </row>
    <row r="9" spans="2:14" ht="12">
      <c r="B9" s="1" t="s">
        <v>5</v>
      </c>
      <c r="C9" s="6">
        <v>314</v>
      </c>
      <c r="D9" s="7">
        <v>366</v>
      </c>
      <c r="E9" s="6">
        <v>362</v>
      </c>
      <c r="F9" s="7">
        <v>336</v>
      </c>
      <c r="G9" s="7">
        <v>359</v>
      </c>
      <c r="H9" s="7">
        <v>360</v>
      </c>
      <c r="I9" s="7">
        <v>355</v>
      </c>
      <c r="J9" s="7">
        <v>395</v>
      </c>
      <c r="K9" s="7">
        <v>470</v>
      </c>
      <c r="L9" s="7">
        <v>610</v>
      </c>
      <c r="M9" s="7">
        <v>743</v>
      </c>
      <c r="N9" s="7">
        <v>734</v>
      </c>
    </row>
    <row r="10" spans="2:14" ht="12">
      <c r="B10" s="1" t="s">
        <v>6</v>
      </c>
      <c r="C10" s="6">
        <v>114</v>
      </c>
      <c r="D10" s="7">
        <v>135</v>
      </c>
      <c r="E10" s="6">
        <v>120</v>
      </c>
      <c r="F10" s="7">
        <v>104</v>
      </c>
      <c r="G10" s="7">
        <v>95</v>
      </c>
      <c r="H10" s="7">
        <v>91</v>
      </c>
      <c r="I10" s="7">
        <v>87</v>
      </c>
      <c r="J10" s="7">
        <v>67</v>
      </c>
      <c r="K10" s="7">
        <v>63</v>
      </c>
      <c r="L10" s="7">
        <v>91</v>
      </c>
      <c r="M10" s="7">
        <v>125</v>
      </c>
      <c r="N10" s="7">
        <v>150</v>
      </c>
    </row>
    <row r="11" spans="3:14" ht="12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2">
      <c r="A12" s="1" t="s">
        <v>7</v>
      </c>
      <c r="C12" s="6">
        <f aca="true" t="shared" si="1" ref="C12:N12">SUM(C13:C18)</f>
        <v>23920</v>
      </c>
      <c r="D12" s="6">
        <f t="shared" si="1"/>
        <v>25160</v>
      </c>
      <c r="E12" s="6">
        <f t="shared" si="1"/>
        <v>24195</v>
      </c>
      <c r="F12" s="6">
        <f t="shared" si="1"/>
        <v>23394</v>
      </c>
      <c r="G12" s="6">
        <f t="shared" si="1"/>
        <v>20500</v>
      </c>
      <c r="H12" s="6">
        <f t="shared" si="1"/>
        <v>17433</v>
      </c>
      <c r="I12" s="6">
        <f t="shared" si="1"/>
        <v>17085</v>
      </c>
      <c r="J12" s="6">
        <f t="shared" si="1"/>
        <v>20414</v>
      </c>
      <c r="K12" s="6">
        <f t="shared" si="1"/>
        <v>26703</v>
      </c>
      <c r="L12" s="6">
        <f t="shared" si="1"/>
        <v>34464</v>
      </c>
      <c r="M12" s="6">
        <f t="shared" si="1"/>
        <v>38048</v>
      </c>
      <c r="N12" s="6">
        <f t="shared" si="1"/>
        <v>36372</v>
      </c>
    </row>
    <row r="13" spans="2:14" ht="12">
      <c r="B13" s="1" t="s">
        <v>8</v>
      </c>
      <c r="C13" s="6">
        <v>6243</v>
      </c>
      <c r="D13" s="7">
        <v>6823</v>
      </c>
      <c r="E13" s="6">
        <v>6705</v>
      </c>
      <c r="F13" s="7">
        <v>6688</v>
      </c>
      <c r="G13" s="7">
        <v>6227</v>
      </c>
      <c r="H13" s="7">
        <v>5307</v>
      </c>
      <c r="I13" s="7">
        <v>5603</v>
      </c>
      <c r="J13" s="7">
        <v>7071</v>
      </c>
      <c r="K13" s="7">
        <v>10129</v>
      </c>
      <c r="L13" s="7">
        <v>13437</v>
      </c>
      <c r="M13" s="7">
        <v>15527</v>
      </c>
      <c r="N13" s="7">
        <v>15527</v>
      </c>
    </row>
    <row r="14" spans="2:14" ht="12">
      <c r="B14" s="1" t="s">
        <v>9</v>
      </c>
      <c r="C14" s="6">
        <v>4159</v>
      </c>
      <c r="D14" s="7">
        <v>4614</v>
      </c>
      <c r="E14" s="6">
        <v>4675</v>
      </c>
      <c r="F14" s="7">
        <v>4982</v>
      </c>
      <c r="G14" s="7">
        <v>4543</v>
      </c>
      <c r="H14" s="7">
        <v>3908</v>
      </c>
      <c r="I14" s="7">
        <v>3728</v>
      </c>
      <c r="J14" s="7">
        <v>4218</v>
      </c>
      <c r="K14" s="7">
        <v>4912</v>
      </c>
      <c r="L14" s="7">
        <v>5975</v>
      </c>
      <c r="M14" s="7">
        <v>6173</v>
      </c>
      <c r="N14" s="7">
        <v>5626</v>
      </c>
    </row>
    <row r="15" spans="2:14" ht="12">
      <c r="B15" s="1" t="s">
        <v>10</v>
      </c>
      <c r="C15" s="6">
        <v>488</v>
      </c>
      <c r="D15" s="7">
        <v>468</v>
      </c>
      <c r="E15" s="6">
        <v>475</v>
      </c>
      <c r="F15" s="7">
        <v>509</v>
      </c>
      <c r="G15" s="7">
        <v>481</v>
      </c>
      <c r="H15" s="7">
        <v>363</v>
      </c>
      <c r="I15" s="7">
        <v>354</v>
      </c>
      <c r="J15" s="7">
        <v>374</v>
      </c>
      <c r="K15" s="7">
        <v>435</v>
      </c>
      <c r="L15" s="7">
        <v>536</v>
      </c>
      <c r="M15" s="7">
        <v>582</v>
      </c>
      <c r="N15" s="7">
        <v>521</v>
      </c>
    </row>
    <row r="16" spans="2:14" ht="12">
      <c r="B16" s="1" t="s">
        <v>11</v>
      </c>
      <c r="C16" s="6">
        <v>181</v>
      </c>
      <c r="D16" s="7">
        <v>250</v>
      </c>
      <c r="E16" s="6">
        <v>347</v>
      </c>
      <c r="F16" s="7">
        <v>408</v>
      </c>
      <c r="G16" s="7">
        <v>376</v>
      </c>
      <c r="H16" s="7">
        <v>346</v>
      </c>
      <c r="I16" s="7">
        <v>312</v>
      </c>
      <c r="J16" s="7">
        <v>317</v>
      </c>
      <c r="K16" s="7">
        <v>327</v>
      </c>
      <c r="L16" s="7">
        <v>359</v>
      </c>
      <c r="M16" s="7">
        <v>368</v>
      </c>
      <c r="N16" s="7">
        <v>364</v>
      </c>
    </row>
    <row r="17" spans="2:14" ht="12">
      <c r="B17" s="1" t="s">
        <v>12</v>
      </c>
      <c r="C17" s="6">
        <v>7287</v>
      </c>
      <c r="D17" s="7">
        <v>7648</v>
      </c>
      <c r="E17" s="6">
        <v>7322</v>
      </c>
      <c r="F17" s="7">
        <v>6397</v>
      </c>
      <c r="G17" s="7">
        <v>5251</v>
      </c>
      <c r="H17" s="7">
        <v>5161</v>
      </c>
      <c r="I17" s="7">
        <v>5347</v>
      </c>
      <c r="J17" s="7">
        <v>6605</v>
      </c>
      <c r="K17" s="7">
        <v>8760</v>
      </c>
      <c r="L17" s="7">
        <v>11477</v>
      </c>
      <c r="M17" s="7">
        <v>12221</v>
      </c>
      <c r="N17" s="7">
        <v>11295</v>
      </c>
    </row>
    <row r="18" spans="2:14" ht="12">
      <c r="B18" s="1" t="s">
        <v>13</v>
      </c>
      <c r="C18" s="6">
        <v>5562</v>
      </c>
      <c r="D18" s="7">
        <v>5357</v>
      </c>
      <c r="E18" s="6">
        <v>4671</v>
      </c>
      <c r="F18" s="7">
        <v>4410</v>
      </c>
      <c r="G18" s="7">
        <v>3622</v>
      </c>
      <c r="H18" s="7">
        <v>2348</v>
      </c>
      <c r="I18" s="7">
        <v>1741</v>
      </c>
      <c r="J18" s="7">
        <v>1829</v>
      </c>
      <c r="K18" s="7">
        <v>2140</v>
      </c>
      <c r="L18" s="7">
        <v>2680</v>
      </c>
      <c r="M18" s="7">
        <v>3177</v>
      </c>
      <c r="N18" s="7">
        <v>3039</v>
      </c>
    </row>
    <row r="19" spans="3:14" ht="12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">
      <c r="A20" s="1" t="s">
        <v>14</v>
      </c>
      <c r="C20" s="6">
        <f aca="true" t="shared" si="2" ref="C20:N20">SUM(C21:C26)</f>
        <v>22322</v>
      </c>
      <c r="D20" s="6">
        <f t="shared" si="2"/>
        <v>21791</v>
      </c>
      <c r="E20" s="6">
        <f t="shared" si="2"/>
        <v>21370</v>
      </c>
      <c r="F20" s="6">
        <f t="shared" si="2"/>
        <v>20568</v>
      </c>
      <c r="G20" s="6">
        <f t="shared" si="2"/>
        <v>18289</v>
      </c>
      <c r="H20" s="6">
        <f t="shared" si="2"/>
        <v>17085</v>
      </c>
      <c r="I20" s="6">
        <f t="shared" si="2"/>
        <v>16662</v>
      </c>
      <c r="J20" s="6">
        <f t="shared" si="2"/>
        <v>17547</v>
      </c>
      <c r="K20" s="6">
        <f t="shared" si="2"/>
        <v>18507</v>
      </c>
      <c r="L20" s="6">
        <f t="shared" si="2"/>
        <v>21290</v>
      </c>
      <c r="M20" s="6">
        <f t="shared" si="2"/>
        <v>23105</v>
      </c>
      <c r="N20" s="6">
        <f t="shared" si="2"/>
        <v>23714</v>
      </c>
    </row>
    <row r="21" spans="2:14" ht="12">
      <c r="B21" s="1" t="s">
        <v>15</v>
      </c>
      <c r="C21" s="6">
        <v>4711</v>
      </c>
      <c r="D21" s="7">
        <v>4784</v>
      </c>
      <c r="E21" s="6">
        <v>4323</v>
      </c>
      <c r="F21" s="7">
        <v>4223</v>
      </c>
      <c r="G21" s="7">
        <v>3641</v>
      </c>
      <c r="H21" s="7">
        <v>2871</v>
      </c>
      <c r="I21" s="7">
        <v>2346</v>
      </c>
      <c r="J21" s="7">
        <v>2743</v>
      </c>
      <c r="K21" s="7">
        <v>3330</v>
      </c>
      <c r="L21" s="7">
        <v>4088</v>
      </c>
      <c r="M21" s="7">
        <v>4463</v>
      </c>
      <c r="N21" s="7">
        <v>4482</v>
      </c>
    </row>
    <row r="22" spans="2:14" ht="12">
      <c r="B22" s="1" t="s">
        <v>16</v>
      </c>
      <c r="C22" s="6">
        <v>3223</v>
      </c>
      <c r="D22" s="7">
        <v>3312</v>
      </c>
      <c r="E22" s="6">
        <v>3130</v>
      </c>
      <c r="F22" s="7">
        <v>2658</v>
      </c>
      <c r="G22" s="7">
        <v>2237</v>
      </c>
      <c r="H22" s="7">
        <v>1817</v>
      </c>
      <c r="I22" s="7">
        <v>1779</v>
      </c>
      <c r="J22" s="7">
        <v>1838</v>
      </c>
      <c r="K22" s="7">
        <v>1903</v>
      </c>
      <c r="L22" s="7">
        <v>2138</v>
      </c>
      <c r="M22" s="7">
        <v>2266</v>
      </c>
      <c r="N22" s="7">
        <v>2309</v>
      </c>
    </row>
    <row r="23" spans="2:14" ht="12">
      <c r="B23" s="1" t="s">
        <v>17</v>
      </c>
      <c r="C23" s="6">
        <v>7835</v>
      </c>
      <c r="D23" s="7">
        <v>7064</v>
      </c>
      <c r="E23" s="6">
        <v>7112</v>
      </c>
      <c r="F23" s="7">
        <v>6944</v>
      </c>
      <c r="G23" s="7">
        <v>5913</v>
      </c>
      <c r="H23" s="7">
        <v>6056</v>
      </c>
      <c r="I23" s="7">
        <v>6536</v>
      </c>
      <c r="J23" s="7">
        <v>6699</v>
      </c>
      <c r="K23" s="7">
        <v>6983</v>
      </c>
      <c r="L23" s="7">
        <v>8331</v>
      </c>
      <c r="M23" s="7">
        <v>9250</v>
      </c>
      <c r="N23" s="7">
        <v>9490</v>
      </c>
    </row>
    <row r="24" spans="2:14" ht="12">
      <c r="B24" s="1" t="s">
        <v>18</v>
      </c>
      <c r="C24" s="6">
        <v>1171</v>
      </c>
      <c r="D24" s="7">
        <v>1084</v>
      </c>
      <c r="E24" s="6">
        <v>996</v>
      </c>
      <c r="F24" s="7">
        <v>827</v>
      </c>
      <c r="G24" s="7">
        <v>656</v>
      </c>
      <c r="H24" s="7">
        <v>701</v>
      </c>
      <c r="I24" s="7">
        <v>745</v>
      </c>
      <c r="J24" s="7">
        <v>822</v>
      </c>
      <c r="K24" s="7">
        <v>857</v>
      </c>
      <c r="L24" s="7">
        <v>984</v>
      </c>
      <c r="M24" s="7">
        <v>967</v>
      </c>
      <c r="N24" s="7">
        <v>903</v>
      </c>
    </row>
    <row r="25" spans="2:14" ht="12">
      <c r="B25" s="1" t="s">
        <v>19</v>
      </c>
      <c r="C25" s="6">
        <v>3718</v>
      </c>
      <c r="D25" s="7">
        <v>3889</v>
      </c>
      <c r="E25" s="6">
        <v>4159</v>
      </c>
      <c r="F25" s="7">
        <v>4347</v>
      </c>
      <c r="G25" s="7">
        <v>4369</v>
      </c>
      <c r="H25" s="7">
        <v>4241</v>
      </c>
      <c r="I25" s="7">
        <v>3948</v>
      </c>
      <c r="J25" s="7">
        <v>3896</v>
      </c>
      <c r="K25" s="7">
        <v>3940</v>
      </c>
      <c r="L25" s="7">
        <v>4109</v>
      </c>
      <c r="M25" s="7">
        <v>4294</v>
      </c>
      <c r="N25" s="7">
        <v>4494</v>
      </c>
    </row>
    <row r="26" spans="2:14" ht="12">
      <c r="B26" s="1" t="s">
        <v>20</v>
      </c>
      <c r="C26" s="6">
        <v>1664</v>
      </c>
      <c r="D26" s="7">
        <v>1658</v>
      </c>
      <c r="E26" s="6">
        <v>1650</v>
      </c>
      <c r="F26" s="7">
        <v>1569</v>
      </c>
      <c r="G26" s="7">
        <v>1473</v>
      </c>
      <c r="H26" s="7">
        <v>1399</v>
      </c>
      <c r="I26" s="7">
        <v>1308</v>
      </c>
      <c r="J26" s="7">
        <v>1549</v>
      </c>
      <c r="K26" s="7">
        <v>1494</v>
      </c>
      <c r="L26" s="7">
        <v>1640</v>
      </c>
      <c r="M26" s="7">
        <v>1865</v>
      </c>
      <c r="N26" s="7">
        <v>2036</v>
      </c>
    </row>
    <row r="27" spans="3:14" ht="12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">
      <c r="A28" s="1" t="s">
        <v>21</v>
      </c>
      <c r="C28" s="6">
        <f aca="true" t="shared" si="3" ref="C28:N28">SUM(C29:C32)</f>
        <v>9169</v>
      </c>
      <c r="D28" s="6">
        <f t="shared" si="3"/>
        <v>8557</v>
      </c>
      <c r="E28" s="6">
        <f t="shared" si="3"/>
        <v>7884</v>
      </c>
      <c r="F28" s="6">
        <f t="shared" si="3"/>
        <v>7398</v>
      </c>
      <c r="G28" s="6">
        <f t="shared" si="3"/>
        <v>6594</v>
      </c>
      <c r="H28" s="6">
        <f t="shared" si="3"/>
        <v>6041</v>
      </c>
      <c r="I28" s="6">
        <f t="shared" si="3"/>
        <v>6174</v>
      </c>
      <c r="J28" s="6">
        <f t="shared" si="3"/>
        <v>7719</v>
      </c>
      <c r="K28" s="6">
        <f t="shared" si="3"/>
        <v>9856</v>
      </c>
      <c r="L28" s="6">
        <f t="shared" si="3"/>
        <v>11787</v>
      </c>
      <c r="M28" s="6">
        <f t="shared" si="3"/>
        <v>12813</v>
      </c>
      <c r="N28" s="6">
        <f t="shared" si="3"/>
        <v>12860</v>
      </c>
    </row>
    <row r="29" spans="2:14" ht="12">
      <c r="B29" s="1" t="s">
        <v>22</v>
      </c>
      <c r="C29" s="6">
        <v>1067</v>
      </c>
      <c r="D29" s="7">
        <v>1000</v>
      </c>
      <c r="E29" s="6">
        <v>893</v>
      </c>
      <c r="F29" s="7">
        <v>781</v>
      </c>
      <c r="G29" s="7">
        <v>651</v>
      </c>
      <c r="H29" s="7">
        <v>568</v>
      </c>
      <c r="I29" s="7">
        <v>556</v>
      </c>
      <c r="J29" s="7">
        <v>618</v>
      </c>
      <c r="K29" s="7">
        <v>708</v>
      </c>
      <c r="L29" s="7">
        <v>762</v>
      </c>
      <c r="M29" s="7">
        <v>807</v>
      </c>
      <c r="N29" s="7">
        <v>774</v>
      </c>
    </row>
    <row r="30" spans="2:14" ht="12">
      <c r="B30" s="1" t="s">
        <v>23</v>
      </c>
      <c r="C30" s="6">
        <v>5010</v>
      </c>
      <c r="D30" s="7">
        <v>4366</v>
      </c>
      <c r="E30" s="6">
        <v>4264</v>
      </c>
      <c r="F30" s="7">
        <v>4383</v>
      </c>
      <c r="G30" s="7">
        <v>4002</v>
      </c>
      <c r="H30" s="7">
        <v>3448</v>
      </c>
      <c r="I30" s="7">
        <v>3518</v>
      </c>
      <c r="J30" s="7">
        <v>4534</v>
      </c>
      <c r="K30" s="7">
        <v>5964</v>
      </c>
      <c r="L30" s="7">
        <v>6849</v>
      </c>
      <c r="M30" s="7">
        <v>7538</v>
      </c>
      <c r="N30" s="7">
        <v>7974</v>
      </c>
    </row>
    <row r="31" spans="2:14" ht="12">
      <c r="B31" s="1" t="s">
        <v>24</v>
      </c>
      <c r="C31" s="6">
        <v>311</v>
      </c>
      <c r="D31" s="7">
        <v>241</v>
      </c>
      <c r="E31" s="6">
        <v>271</v>
      </c>
      <c r="F31" s="7">
        <v>244</v>
      </c>
      <c r="G31" s="7">
        <v>234</v>
      </c>
      <c r="H31" s="7">
        <v>195</v>
      </c>
      <c r="I31" s="7">
        <v>166</v>
      </c>
      <c r="J31" s="7">
        <v>178</v>
      </c>
      <c r="K31" s="7">
        <v>150</v>
      </c>
      <c r="L31" s="7">
        <v>191</v>
      </c>
      <c r="M31" s="7">
        <v>260</v>
      </c>
      <c r="N31" s="7">
        <v>289</v>
      </c>
    </row>
    <row r="32" spans="2:14" ht="12">
      <c r="B32" s="1" t="s">
        <v>25</v>
      </c>
      <c r="C32" s="6">
        <v>2781</v>
      </c>
      <c r="D32" s="7">
        <v>2950</v>
      </c>
      <c r="E32" s="6">
        <v>2456</v>
      </c>
      <c r="F32" s="7">
        <v>1990</v>
      </c>
      <c r="G32" s="7">
        <v>1707</v>
      </c>
      <c r="H32" s="7">
        <v>1830</v>
      </c>
      <c r="I32" s="7">
        <v>1934</v>
      </c>
      <c r="J32" s="7">
        <v>2389</v>
      </c>
      <c r="K32" s="7">
        <v>3034</v>
      </c>
      <c r="L32" s="7">
        <v>3985</v>
      </c>
      <c r="M32" s="7">
        <v>4208</v>
      </c>
      <c r="N32" s="7">
        <v>3823</v>
      </c>
    </row>
    <row r="33" spans="3:14" ht="12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">
      <c r="A34" s="1" t="s">
        <v>26</v>
      </c>
      <c r="C34" s="6">
        <f aca="true" t="shared" si="4" ref="C34:N34">SUM(C35:C37)</f>
        <v>2628</v>
      </c>
      <c r="D34" s="6">
        <f t="shared" si="4"/>
        <v>2525</v>
      </c>
      <c r="E34" s="6">
        <f t="shared" si="4"/>
        <v>2355</v>
      </c>
      <c r="F34" s="6">
        <f t="shared" si="4"/>
        <v>2300</v>
      </c>
      <c r="G34" s="6">
        <f t="shared" si="4"/>
        <v>2123</v>
      </c>
      <c r="H34" s="6">
        <f t="shared" si="4"/>
        <v>1965</v>
      </c>
      <c r="I34" s="6">
        <f t="shared" si="4"/>
        <v>1820</v>
      </c>
      <c r="J34" s="6">
        <f t="shared" si="4"/>
        <v>2012</v>
      </c>
      <c r="K34" s="6">
        <f t="shared" si="4"/>
        <v>2339</v>
      </c>
      <c r="L34" s="6">
        <f t="shared" si="4"/>
        <v>2570</v>
      </c>
      <c r="M34" s="6">
        <f t="shared" si="4"/>
        <v>2635</v>
      </c>
      <c r="N34" s="6">
        <f t="shared" si="4"/>
        <v>2407</v>
      </c>
    </row>
    <row r="35" spans="2:14" ht="12">
      <c r="B35" s="1" t="s">
        <v>27</v>
      </c>
      <c r="C35" s="6">
        <v>1659</v>
      </c>
      <c r="D35" s="7">
        <v>1577</v>
      </c>
      <c r="E35" s="6">
        <v>1504</v>
      </c>
      <c r="F35" s="7">
        <v>1473</v>
      </c>
      <c r="G35" s="7">
        <v>1353</v>
      </c>
      <c r="H35" s="7">
        <v>1265</v>
      </c>
      <c r="I35" s="7">
        <v>1175</v>
      </c>
      <c r="J35" s="7">
        <v>1336</v>
      </c>
      <c r="K35" s="7">
        <v>1606</v>
      </c>
      <c r="L35" s="7">
        <v>1812</v>
      </c>
      <c r="M35" s="7">
        <v>1819</v>
      </c>
      <c r="N35" s="7">
        <v>1607</v>
      </c>
    </row>
    <row r="36" spans="2:14" ht="12">
      <c r="B36" s="1" t="s">
        <v>28</v>
      </c>
      <c r="C36" s="6">
        <v>874</v>
      </c>
      <c r="D36" s="7">
        <v>846</v>
      </c>
      <c r="E36" s="6">
        <v>765</v>
      </c>
      <c r="F36" s="7">
        <v>748</v>
      </c>
      <c r="G36" s="7">
        <v>697</v>
      </c>
      <c r="H36" s="7">
        <v>638</v>
      </c>
      <c r="I36" s="7">
        <v>557</v>
      </c>
      <c r="J36" s="7">
        <v>577</v>
      </c>
      <c r="K36" s="7">
        <v>626</v>
      </c>
      <c r="L36" s="7">
        <v>629</v>
      </c>
      <c r="M36" s="7">
        <v>683</v>
      </c>
      <c r="N36" s="7">
        <v>660</v>
      </c>
    </row>
    <row r="37" spans="2:14" ht="12">
      <c r="B37" s="1" t="s">
        <v>29</v>
      </c>
      <c r="C37" s="6">
        <v>95</v>
      </c>
      <c r="D37" s="7">
        <v>102</v>
      </c>
      <c r="E37" s="6">
        <v>86</v>
      </c>
      <c r="F37" s="7">
        <v>79</v>
      </c>
      <c r="G37" s="7">
        <v>73</v>
      </c>
      <c r="H37" s="7">
        <v>62</v>
      </c>
      <c r="I37" s="7">
        <v>88</v>
      </c>
      <c r="J37" s="7">
        <v>99</v>
      </c>
      <c r="K37" s="7">
        <v>107</v>
      </c>
      <c r="L37" s="7">
        <v>129</v>
      </c>
      <c r="M37" s="7">
        <v>133</v>
      </c>
      <c r="N37" s="7">
        <v>140</v>
      </c>
    </row>
    <row r="38" spans="3:14" ht="12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">
      <c r="A39" s="1" t="s">
        <v>30</v>
      </c>
      <c r="C39" s="6">
        <f aca="true" t="shared" si="5" ref="C39:K39">SUM(C40:C42)</f>
        <v>1968</v>
      </c>
      <c r="D39" s="6">
        <f t="shared" si="5"/>
        <v>1875</v>
      </c>
      <c r="E39" s="6">
        <f t="shared" si="5"/>
        <v>1839</v>
      </c>
      <c r="F39" s="6">
        <f t="shared" si="5"/>
        <v>1860</v>
      </c>
      <c r="G39" s="6">
        <f t="shared" si="5"/>
        <v>1729</v>
      </c>
      <c r="H39" s="6">
        <f t="shared" si="5"/>
        <v>1708</v>
      </c>
      <c r="I39" s="6">
        <f t="shared" si="5"/>
        <v>1662</v>
      </c>
      <c r="J39" s="6">
        <f t="shared" si="5"/>
        <v>1651</v>
      </c>
      <c r="K39" s="6">
        <f t="shared" si="5"/>
        <v>1687</v>
      </c>
      <c r="L39" s="6">
        <f>SUM(L40:L43)</f>
        <v>1715</v>
      </c>
      <c r="M39" s="6">
        <f>SUM(M40:M43)</f>
        <v>1823</v>
      </c>
      <c r="N39" s="6">
        <f>SUM(N40:N43)</f>
        <v>1919</v>
      </c>
    </row>
    <row r="40" spans="2:14" ht="12">
      <c r="B40" s="1" t="s">
        <v>31</v>
      </c>
      <c r="C40" s="6">
        <v>872</v>
      </c>
      <c r="D40" s="7">
        <v>356</v>
      </c>
      <c r="E40" s="6">
        <v>328</v>
      </c>
      <c r="F40" s="7">
        <v>356</v>
      </c>
      <c r="G40" s="7">
        <v>341</v>
      </c>
      <c r="H40" s="7">
        <v>364</v>
      </c>
      <c r="I40" s="7">
        <v>385</v>
      </c>
      <c r="J40" s="7">
        <v>411</v>
      </c>
      <c r="K40" s="7">
        <v>426</v>
      </c>
      <c r="L40" s="7">
        <v>121</v>
      </c>
      <c r="M40" s="7">
        <v>138</v>
      </c>
      <c r="N40" s="7">
        <v>142</v>
      </c>
    </row>
    <row r="41" spans="2:14" ht="12">
      <c r="B41" s="1" t="s">
        <v>32</v>
      </c>
      <c r="C41" s="6">
        <v>408</v>
      </c>
      <c r="D41" s="7">
        <v>801</v>
      </c>
      <c r="E41" s="6">
        <v>778</v>
      </c>
      <c r="F41" s="7">
        <v>796</v>
      </c>
      <c r="G41" s="7">
        <v>764</v>
      </c>
      <c r="H41" s="7">
        <v>717</v>
      </c>
      <c r="I41" s="7">
        <v>666</v>
      </c>
      <c r="J41" s="7">
        <v>636</v>
      </c>
      <c r="K41" s="7">
        <v>667</v>
      </c>
      <c r="L41" s="7">
        <v>688</v>
      </c>
      <c r="M41" s="7">
        <v>745</v>
      </c>
      <c r="N41" s="7">
        <v>806</v>
      </c>
    </row>
    <row r="42" spans="2:14" ht="12">
      <c r="B42" s="1" t="s">
        <v>33</v>
      </c>
      <c r="C42" s="6">
        <v>688</v>
      </c>
      <c r="D42" s="7">
        <v>718</v>
      </c>
      <c r="E42" s="6">
        <v>733</v>
      </c>
      <c r="F42" s="7">
        <v>708</v>
      </c>
      <c r="G42" s="7">
        <v>624</v>
      </c>
      <c r="H42" s="7">
        <v>627</v>
      </c>
      <c r="I42" s="7">
        <v>611</v>
      </c>
      <c r="J42" s="7">
        <v>604</v>
      </c>
      <c r="K42" s="7">
        <v>594</v>
      </c>
      <c r="L42" s="7">
        <v>586</v>
      </c>
      <c r="M42" s="7">
        <v>594</v>
      </c>
      <c r="N42" s="7">
        <v>600</v>
      </c>
    </row>
    <row r="43" spans="2:14" ht="12">
      <c r="B43" s="3" t="s">
        <v>34</v>
      </c>
      <c r="C43" s="8" t="s">
        <v>35</v>
      </c>
      <c r="D43" s="8" t="s">
        <v>35</v>
      </c>
      <c r="E43" s="8" t="s">
        <v>35</v>
      </c>
      <c r="F43" s="8" t="s">
        <v>35</v>
      </c>
      <c r="G43" s="8" t="s">
        <v>35</v>
      </c>
      <c r="H43" s="8" t="s">
        <v>35</v>
      </c>
      <c r="I43" s="8" t="s">
        <v>35</v>
      </c>
      <c r="J43" s="8" t="s">
        <v>35</v>
      </c>
      <c r="K43" s="8" t="s">
        <v>35</v>
      </c>
      <c r="L43" s="7">
        <v>320</v>
      </c>
      <c r="M43" s="7">
        <v>346</v>
      </c>
      <c r="N43" s="7">
        <v>371</v>
      </c>
    </row>
    <row r="44" spans="3:14" ht="12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">
      <c r="A45" s="1" t="s">
        <v>36</v>
      </c>
      <c r="C45" s="6">
        <f aca="true" t="shared" si="6" ref="C45:N45">SUM(C46:C49)</f>
        <v>19918</v>
      </c>
      <c r="D45" s="6">
        <f t="shared" si="6"/>
        <v>19949</v>
      </c>
      <c r="E45" s="6">
        <f t="shared" si="6"/>
        <v>19753</v>
      </c>
      <c r="F45" s="6">
        <f t="shared" si="6"/>
        <v>18833</v>
      </c>
      <c r="G45" s="6">
        <f t="shared" si="6"/>
        <v>17931</v>
      </c>
      <c r="H45" s="6">
        <f t="shared" si="6"/>
        <v>18178</v>
      </c>
      <c r="I45" s="6">
        <f t="shared" si="6"/>
        <v>17521</v>
      </c>
      <c r="J45" s="6">
        <f t="shared" si="6"/>
        <v>17164</v>
      </c>
      <c r="K45" s="6">
        <f t="shared" si="6"/>
        <v>17827</v>
      </c>
      <c r="L45" s="6">
        <f t="shared" si="6"/>
        <v>18184</v>
      </c>
      <c r="M45" s="6">
        <f t="shared" si="6"/>
        <v>18561</v>
      </c>
      <c r="N45" s="6">
        <f t="shared" si="6"/>
        <v>18707</v>
      </c>
    </row>
    <row r="46" spans="2:14" ht="12">
      <c r="B46" s="1" t="s">
        <v>37</v>
      </c>
      <c r="C46" s="6">
        <v>7212</v>
      </c>
      <c r="D46" s="7">
        <v>7010</v>
      </c>
      <c r="E46" s="6">
        <v>6813</v>
      </c>
      <c r="F46" s="7">
        <v>6446</v>
      </c>
      <c r="G46" s="7">
        <v>6116</v>
      </c>
      <c r="H46" s="7">
        <v>5888</v>
      </c>
      <c r="I46" s="7">
        <v>5368</v>
      </c>
      <c r="J46" s="7">
        <v>5193</v>
      </c>
      <c r="K46" s="7">
        <v>5490</v>
      </c>
      <c r="L46" s="7">
        <v>5708</v>
      </c>
      <c r="M46" s="7">
        <v>5873</v>
      </c>
      <c r="N46" s="7">
        <v>5986</v>
      </c>
    </row>
    <row r="47" spans="2:14" ht="12">
      <c r="B47" s="1" t="s">
        <v>38</v>
      </c>
      <c r="C47" s="6">
        <v>1782</v>
      </c>
      <c r="D47" s="7">
        <v>1725</v>
      </c>
      <c r="E47" s="6">
        <v>1667</v>
      </c>
      <c r="F47" s="7">
        <v>1577</v>
      </c>
      <c r="G47" s="7">
        <v>1452</v>
      </c>
      <c r="H47" s="7">
        <v>1305</v>
      </c>
      <c r="I47" s="7">
        <v>1159</v>
      </c>
      <c r="J47" s="7">
        <v>1128</v>
      </c>
      <c r="K47" s="7">
        <v>1211</v>
      </c>
      <c r="L47" s="7">
        <v>1270</v>
      </c>
      <c r="M47" s="7">
        <v>1320</v>
      </c>
      <c r="N47" s="7">
        <v>1373</v>
      </c>
    </row>
    <row r="48" spans="2:14" ht="12">
      <c r="B48" s="1" t="s">
        <v>39</v>
      </c>
      <c r="C48" s="6">
        <v>5249</v>
      </c>
      <c r="D48" s="7">
        <v>5613</v>
      </c>
      <c r="E48" s="6">
        <v>5537</v>
      </c>
      <c r="F48" s="7">
        <v>5387</v>
      </c>
      <c r="G48" s="7">
        <v>5366</v>
      </c>
      <c r="H48" s="7">
        <v>5776</v>
      </c>
      <c r="I48" s="7">
        <v>5588</v>
      </c>
      <c r="J48" s="7">
        <v>5191</v>
      </c>
      <c r="K48" s="7">
        <v>5329</v>
      </c>
      <c r="L48" s="7">
        <v>5482</v>
      </c>
      <c r="M48" s="7">
        <v>5649</v>
      </c>
      <c r="N48" s="7">
        <v>5686</v>
      </c>
    </row>
    <row r="49" spans="2:14" ht="12">
      <c r="B49" s="1" t="s">
        <v>40</v>
      </c>
      <c r="C49" s="6">
        <v>5675</v>
      </c>
      <c r="D49" s="7">
        <v>5601</v>
      </c>
      <c r="E49" s="6">
        <v>5736</v>
      </c>
      <c r="F49" s="7">
        <v>5423</v>
      </c>
      <c r="G49" s="7">
        <v>4997</v>
      </c>
      <c r="H49" s="7">
        <v>5209</v>
      </c>
      <c r="I49" s="7">
        <v>5406</v>
      </c>
      <c r="J49" s="7">
        <v>5652</v>
      </c>
      <c r="K49" s="7">
        <v>5797</v>
      </c>
      <c r="L49" s="7">
        <v>5724</v>
      </c>
      <c r="M49" s="7">
        <v>5719</v>
      </c>
      <c r="N49" s="7">
        <v>5662</v>
      </c>
    </row>
    <row r="50" spans="3:14" ht="1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">
      <c r="A51" s="1" t="s">
        <v>41</v>
      </c>
      <c r="C51" s="6">
        <f aca="true" t="shared" si="7" ref="C51:N51">SUM(C7+C12+C20+C28+C34+C39+C45)</f>
        <v>80574</v>
      </c>
      <c r="D51" s="6">
        <f t="shared" si="7"/>
        <v>80684</v>
      </c>
      <c r="E51" s="6">
        <f t="shared" si="7"/>
        <v>78264</v>
      </c>
      <c r="F51" s="6">
        <f t="shared" si="7"/>
        <v>75222</v>
      </c>
      <c r="G51" s="6">
        <f t="shared" si="7"/>
        <v>68035</v>
      </c>
      <c r="H51" s="6">
        <f t="shared" si="7"/>
        <v>63207</v>
      </c>
      <c r="I51" s="6">
        <f t="shared" si="7"/>
        <v>61674</v>
      </c>
      <c r="J51" s="6">
        <f t="shared" si="7"/>
        <v>67220</v>
      </c>
      <c r="K51" s="6">
        <f t="shared" si="7"/>
        <v>77687</v>
      </c>
      <c r="L51" s="6">
        <f t="shared" si="7"/>
        <v>90956</v>
      </c>
      <c r="M51" s="6">
        <f t="shared" si="7"/>
        <v>98134</v>
      </c>
      <c r="N51" s="6">
        <f t="shared" si="7"/>
        <v>97205</v>
      </c>
    </row>
    <row r="52" spans="1:14" ht="12">
      <c r="A52" s="1" t="s">
        <v>42</v>
      </c>
      <c r="C52" s="6">
        <v>80574</v>
      </c>
      <c r="D52" s="7">
        <v>80684</v>
      </c>
      <c r="E52" s="6">
        <v>78264</v>
      </c>
      <c r="F52" s="7">
        <v>75222</v>
      </c>
      <c r="G52" s="7">
        <v>68035</v>
      </c>
      <c r="H52" s="7">
        <v>63207</v>
      </c>
      <c r="I52" s="7">
        <v>61674</v>
      </c>
      <c r="J52" s="7">
        <v>67220</v>
      </c>
      <c r="K52" s="7">
        <v>77687</v>
      </c>
      <c r="L52" s="7">
        <v>90956</v>
      </c>
      <c r="M52" s="7">
        <v>98134</v>
      </c>
      <c r="N52" s="7">
        <v>97205</v>
      </c>
    </row>
    <row r="53" spans="1:14" ht="12">
      <c r="A53" s="2"/>
      <c r="B53" s="2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2">
      <c r="A54" s="3" t="s">
        <v>43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3:14" ht="1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">
      <c r="A56" s="3" t="s">
        <v>44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">
      <c r="A57" s="3" t="s">
        <v>45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2006-11-02T23:40:37Z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