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50" windowWidth="7500" windowHeight="5010" activeTab="0"/>
  </bookViews>
  <sheets>
    <sheet name="TBL_101" sheetId="1" r:id="rId1"/>
  </sheets>
  <definedNames>
    <definedName name="\a">'TBL_101'!$IV$8189</definedName>
    <definedName name="_1">'TBL_101'!$A$54:$A$55</definedName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<sst xmlns="http://schemas.openxmlformats.org/spreadsheetml/2006/main" count="56" uniqueCount="48">
  <si>
    <t>Table 101--Other tobacco production, by region and province, China, 1979-90—u1</t>
  </si>
  <si>
    <t>Region/province</t>
  </si>
  <si>
    <t xml:space="preserve">          1,000 tons 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</si>
  <si>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</si>
  <si>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</si>
  <si>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</si>
  <si>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</si>
  <si>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</si>
  <si>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</si>
  <si>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</si>
  <si>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</si>
  <si>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</si>
  <si>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</si>
  <si>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</si>
  <si>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</si>
  <si>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</si>
  <si>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</si>
  <si>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</si>
  <si>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</si>
  <si>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</si>
  <si>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</si>
  <si>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</si>
  <si>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</si>
  <si>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</si>
  <si>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</si>
  <si>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</si>
  <si>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</si>
  <si>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</si>
  <si>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</si>
  <si>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</si>
  <si>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</si>
  <si>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</si>
  <si>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</si>
  <si>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</si>
  <si>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</si>
  <si>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</si>
  <si>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</si>
  <si>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</si>
  <si>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</si>
  <si>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</si>
  <si>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</si>
  <si>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</si>
  <si>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</si>
  <si>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Derived by subtracting flue-cured tobacco from total tobacco.  Other tobacco includes a number of miscellaneous local</t>
  </si>
  <si>
    <t>tobacco varieties.</t>
  </si>
  <si>
    <t xml:space="preserve">    —u2˜ Hainan data available beginning in 1988 -- prior years included in Guangdong.</t>
  </si>
  <si>
    <t xml:space="preserve">    Sources:  (3, p. 37), (4, p. 43), (5, p. 47), (6, p. 95), (7, p. 155), (8, p. 190), (9, pp. 225-6), (10, p. 241), (11, pp. 270-1),</t>
  </si>
  <si>
    <t>(34, p. 368) and (35, p. 351).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</si>
</sst>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)"/>
    <numFmt numFmtId="165" formatCode="0_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 locked="0"/>
    </xf>
    <xf numFmtId="164" fontId="2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 locked="0"/>
    </xf>
    <xf numFmtId="164" fontId="0" fillId="0" borderId="0" xfId="0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3.625" style="0" customWidth="1"/>
    <col min="3" max="14" width="7.625" style="0" customWidth="1"/>
  </cols>
  <sheetData>
    <row r="1" spans="1:14" ht="12">
      <c r="A1" s="1" t="s">
        <v>0</v>
      </c>
      <c r="C1" s="2"/>
      <c r="M1" s="3"/>
      <c r="N1" s="3"/>
    </row>
    <row r="2" spans="2:14" ht="12">
      <c r="B2" s="2"/>
      <c r="E2" s="2"/>
      <c r="M2" s="3"/>
      <c r="N2" s="3"/>
    </row>
    <row r="3" spans="1:14" ht="12">
      <c r="A3" s="4" t="s">
        <v>1</v>
      </c>
      <c r="B3" s="2"/>
      <c r="C3" s="5">
        <v>1979</v>
      </c>
      <c r="D3" s="5">
        <v>1980</v>
      </c>
      <c r="E3" s="5">
        <v>1981</v>
      </c>
      <c r="F3" s="5">
        <v>1982</v>
      </c>
      <c r="G3" s="3">
        <v>1983</v>
      </c>
      <c r="H3" s="3">
        <v>1984</v>
      </c>
      <c r="I3" s="3">
        <v>1985</v>
      </c>
      <c r="J3" s="3">
        <v>1986</v>
      </c>
      <c r="K3" s="3">
        <v>1987</v>
      </c>
      <c r="L3" s="3">
        <v>1988</v>
      </c>
      <c r="M3" s="3">
        <v>1989</v>
      </c>
      <c r="N3" s="3">
        <v>1990</v>
      </c>
    </row>
    <row r="4" spans="1:14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5"/>
      <c r="N4" s="5"/>
    </row>
    <row r="5" spans="8:14" ht="12">
      <c r="H5" s="1" t="s">
        <v>2</v>
      </c>
      <c r="M5" s="3"/>
      <c r="N5" s="3"/>
    </row>
    <row r="6" spans="13:14" ht="12">
      <c r="M6" s="3"/>
      <c r="N6" s="3"/>
    </row>
    <row r="7" spans="1:14" ht="12">
      <c r="A7" s="1" t="s">
        <v>3</v>
      </c>
      <c r="C7" s="5">
        <f aca="true" t="shared" si="0" ref="C7:N7">SUM(C8:C10)</f>
        <v>10.899999999999999</v>
      </c>
      <c r="D7" s="5">
        <f t="shared" si="0"/>
        <v>9.45</v>
      </c>
      <c r="E7" s="5">
        <f t="shared" si="0"/>
        <v>17.6</v>
      </c>
      <c r="F7" s="5">
        <f t="shared" si="0"/>
        <v>29.1</v>
      </c>
      <c r="G7" s="5">
        <f t="shared" si="0"/>
        <v>28</v>
      </c>
      <c r="H7" s="5">
        <f t="shared" si="0"/>
        <v>24</v>
      </c>
      <c r="I7" s="5">
        <f t="shared" si="0"/>
        <v>59</v>
      </c>
      <c r="J7" s="5">
        <f t="shared" si="0"/>
        <v>62</v>
      </c>
      <c r="K7" s="5">
        <f t="shared" si="0"/>
        <v>48.623000000000005</v>
      </c>
      <c r="L7" s="5">
        <f t="shared" si="0"/>
        <v>55.26400000000001</v>
      </c>
      <c r="M7" s="5">
        <f t="shared" si="0"/>
        <v>60</v>
      </c>
      <c r="N7" s="5">
        <f t="shared" si="0"/>
        <v>61</v>
      </c>
    </row>
    <row r="8" spans="2:14" ht="12">
      <c r="B8" s="1" t="s">
        <v>4</v>
      </c>
      <c r="C8" s="5">
        <v>6.6</v>
      </c>
      <c r="D8" s="5">
        <v>5.6</v>
      </c>
      <c r="E8" s="5">
        <v>6.95</v>
      </c>
      <c r="F8" s="5">
        <v>11</v>
      </c>
      <c r="G8" s="3">
        <v>15</v>
      </c>
      <c r="H8" s="3">
        <v>10</v>
      </c>
      <c r="I8" s="3">
        <v>20</v>
      </c>
      <c r="J8" s="3">
        <v>24</v>
      </c>
      <c r="K8" s="3">
        <v>16.724</v>
      </c>
      <c r="L8" s="3">
        <v>16.418000000000006</v>
      </c>
      <c r="M8" s="3">
        <v>17</v>
      </c>
      <c r="N8" s="3">
        <v>26</v>
      </c>
    </row>
    <row r="9" spans="2:14" ht="12">
      <c r="B9" s="1" t="s">
        <v>5</v>
      </c>
      <c r="C9" s="5">
        <v>1.25</v>
      </c>
      <c r="D9" s="5">
        <v>1.25</v>
      </c>
      <c r="E9" s="5">
        <v>3.15</v>
      </c>
      <c r="F9" s="5">
        <v>4.95</v>
      </c>
      <c r="G9" s="3">
        <v>4</v>
      </c>
      <c r="H9" s="3">
        <v>6</v>
      </c>
      <c r="I9" s="3">
        <v>16</v>
      </c>
      <c r="J9" s="3">
        <v>17</v>
      </c>
      <c r="K9" s="3">
        <v>13.177</v>
      </c>
      <c r="L9" s="3">
        <v>14.289000000000001</v>
      </c>
      <c r="M9" s="3">
        <v>14</v>
      </c>
      <c r="N9" s="3">
        <v>12</v>
      </c>
    </row>
    <row r="10" spans="2:14" ht="12">
      <c r="B10" s="1" t="s">
        <v>6</v>
      </c>
      <c r="C10" s="5">
        <v>3.05</v>
      </c>
      <c r="D10" s="5">
        <v>2.6</v>
      </c>
      <c r="E10" s="5">
        <v>7.5</v>
      </c>
      <c r="F10" s="5">
        <v>13.15</v>
      </c>
      <c r="G10" s="3">
        <v>9</v>
      </c>
      <c r="H10" s="3">
        <v>8</v>
      </c>
      <c r="I10" s="3">
        <v>23</v>
      </c>
      <c r="J10" s="3">
        <v>21</v>
      </c>
      <c r="K10" s="3">
        <v>18.722</v>
      </c>
      <c r="L10" s="3">
        <v>24.557</v>
      </c>
      <c r="M10" s="3">
        <v>29</v>
      </c>
      <c r="N10" s="3">
        <v>23</v>
      </c>
    </row>
    <row r="11" spans="3:14" ht="12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">
      <c r="A12" s="1" t="s">
        <v>7</v>
      </c>
      <c r="C12" s="5">
        <f aca="true" t="shared" si="1" ref="C12:N12">SUM(C13:C18)</f>
        <v>15.799999999999999</v>
      </c>
      <c r="D12" s="5">
        <f t="shared" si="1"/>
        <v>13.85</v>
      </c>
      <c r="E12" s="5">
        <f t="shared" si="1"/>
        <v>17.85</v>
      </c>
      <c r="F12" s="5">
        <f t="shared" si="1"/>
        <v>33.7</v>
      </c>
      <c r="G12" s="5">
        <f t="shared" si="1"/>
        <v>26</v>
      </c>
      <c r="H12" s="5">
        <f t="shared" si="1"/>
        <v>27</v>
      </c>
      <c r="I12" s="5">
        <f t="shared" si="1"/>
        <v>39</v>
      </c>
      <c r="J12" s="5">
        <f t="shared" si="1"/>
        <v>32</v>
      </c>
      <c r="K12" s="5">
        <f t="shared" si="1"/>
        <v>27.730999999999998</v>
      </c>
      <c r="L12" s="5">
        <f t="shared" si="1"/>
        <v>33.741</v>
      </c>
      <c r="M12" s="5">
        <f t="shared" si="1"/>
        <v>26</v>
      </c>
      <c r="N12" s="5">
        <f t="shared" si="1"/>
        <v>24.00000000000003</v>
      </c>
    </row>
    <row r="13" spans="2:14" ht="12">
      <c r="B13" s="1" t="s">
        <v>8</v>
      </c>
      <c r="C13" s="5">
        <v>7.5</v>
      </c>
      <c r="D13" s="5">
        <v>6.55</v>
      </c>
      <c r="E13" s="5">
        <v>7.65</v>
      </c>
      <c r="F13" s="5">
        <v>15.3</v>
      </c>
      <c r="G13" s="3">
        <v>10</v>
      </c>
      <c r="H13" s="3">
        <v>11</v>
      </c>
      <c r="I13" s="3">
        <v>14</v>
      </c>
      <c r="J13" s="3">
        <v>12</v>
      </c>
      <c r="K13" s="3">
        <v>9.647</v>
      </c>
      <c r="L13" s="3">
        <v>9.542000000000002</v>
      </c>
      <c r="M13" s="3">
        <v>7</v>
      </c>
      <c r="N13" s="3">
        <v>7.000000000000028</v>
      </c>
    </row>
    <row r="14" spans="2:14" ht="12">
      <c r="B14" s="1" t="s">
        <v>9</v>
      </c>
      <c r="C14" s="5">
        <v>5.2</v>
      </c>
      <c r="D14" s="5">
        <v>4.35</v>
      </c>
      <c r="E14" s="5">
        <v>6.5</v>
      </c>
      <c r="F14" s="5">
        <v>11.8</v>
      </c>
      <c r="G14" s="3">
        <v>11</v>
      </c>
      <c r="H14" s="3">
        <v>8</v>
      </c>
      <c r="I14" s="3">
        <v>15</v>
      </c>
      <c r="J14" s="3">
        <v>14</v>
      </c>
      <c r="K14" s="3">
        <v>12.874</v>
      </c>
      <c r="L14" s="3">
        <v>11.068</v>
      </c>
      <c r="M14" s="3">
        <v>10</v>
      </c>
      <c r="N14" s="3">
        <v>10</v>
      </c>
    </row>
    <row r="15" spans="2:14" ht="12">
      <c r="B15" s="1" t="s">
        <v>10</v>
      </c>
      <c r="C15" s="5">
        <v>0.2</v>
      </c>
      <c r="D15" s="5">
        <v>0.3</v>
      </c>
      <c r="E15" s="5">
        <v>0.2</v>
      </c>
      <c r="F15" s="5">
        <v>0.2</v>
      </c>
      <c r="G15" s="3">
        <v>0</v>
      </c>
      <c r="H15" s="3">
        <v>0</v>
      </c>
      <c r="I15" s="3">
        <v>0</v>
      </c>
      <c r="J15" s="3">
        <v>0</v>
      </c>
      <c r="K15" s="3">
        <v>0.35</v>
      </c>
      <c r="L15" s="3">
        <v>0.247</v>
      </c>
      <c r="M15" s="3">
        <v>0</v>
      </c>
      <c r="N15" s="3">
        <v>0</v>
      </c>
    </row>
    <row r="16" spans="2:14" ht="12">
      <c r="B16" s="1" t="s">
        <v>11</v>
      </c>
      <c r="C16" s="5">
        <v>0.3</v>
      </c>
      <c r="D16" s="5">
        <v>0.15</v>
      </c>
      <c r="E16" s="5">
        <v>0.25</v>
      </c>
      <c r="F16" s="5">
        <v>0.3</v>
      </c>
      <c r="G16" s="3">
        <v>0</v>
      </c>
      <c r="H16" s="3">
        <v>0</v>
      </c>
      <c r="I16" s="3">
        <v>0</v>
      </c>
      <c r="J16" s="3">
        <v>0</v>
      </c>
      <c r="K16" s="3">
        <v>0.345</v>
      </c>
      <c r="L16" s="3">
        <v>0.367</v>
      </c>
      <c r="M16" s="3">
        <v>0</v>
      </c>
      <c r="N16" s="3">
        <v>0</v>
      </c>
    </row>
    <row r="17" spans="2:14" ht="12">
      <c r="B17" s="1" t="s">
        <v>12</v>
      </c>
      <c r="C17" s="5">
        <v>2.15</v>
      </c>
      <c r="D17" s="5">
        <v>1.9</v>
      </c>
      <c r="E17" s="5">
        <v>1.75</v>
      </c>
      <c r="F17" s="5">
        <v>4.45</v>
      </c>
      <c r="G17" s="3">
        <v>4</v>
      </c>
      <c r="H17" s="3">
        <v>6</v>
      </c>
      <c r="I17" s="3">
        <v>7</v>
      </c>
      <c r="J17" s="3">
        <v>4</v>
      </c>
      <c r="K17" s="3">
        <v>3.577</v>
      </c>
      <c r="L17" s="3">
        <v>11.895</v>
      </c>
      <c r="M17" s="3">
        <v>8</v>
      </c>
      <c r="N17" s="3">
        <v>6</v>
      </c>
    </row>
    <row r="18" spans="2:14" ht="12">
      <c r="B18" s="1" t="s">
        <v>13</v>
      </c>
      <c r="C18" s="5">
        <v>0.45</v>
      </c>
      <c r="D18" s="5">
        <v>0.6</v>
      </c>
      <c r="E18" s="5">
        <v>1.5</v>
      </c>
      <c r="F18" s="5">
        <v>1.65</v>
      </c>
      <c r="G18" s="3">
        <v>1</v>
      </c>
      <c r="H18" s="3">
        <v>2</v>
      </c>
      <c r="I18" s="3">
        <v>3</v>
      </c>
      <c r="J18" s="3">
        <v>2</v>
      </c>
      <c r="K18" s="3">
        <v>0.938</v>
      </c>
      <c r="L18" s="3">
        <v>0.6219999999999999</v>
      </c>
      <c r="M18" s="3">
        <v>1</v>
      </c>
      <c r="N18" s="3">
        <v>1</v>
      </c>
    </row>
    <row r="19" spans="3:14" ht="1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">
      <c r="A20" s="1" t="s">
        <v>14</v>
      </c>
      <c r="C20" s="5">
        <f aca="true" t="shared" si="2" ref="C20:N20">SUM(C21:C26)</f>
        <v>12.95</v>
      </c>
      <c r="D20" s="5">
        <f t="shared" si="2"/>
        <v>11.200000000000001</v>
      </c>
      <c r="E20" s="5">
        <f t="shared" si="2"/>
        <v>18.8</v>
      </c>
      <c r="F20" s="5">
        <f t="shared" si="2"/>
        <v>25.3</v>
      </c>
      <c r="G20" s="5">
        <f t="shared" si="2"/>
        <v>18</v>
      </c>
      <c r="H20" s="5">
        <f t="shared" si="2"/>
        <v>17</v>
      </c>
      <c r="I20" s="5">
        <f t="shared" si="2"/>
        <v>21</v>
      </c>
      <c r="J20" s="5">
        <f t="shared" si="2"/>
        <v>22</v>
      </c>
      <c r="K20" s="5">
        <f t="shared" si="2"/>
        <v>21.904000000000003</v>
      </c>
      <c r="L20" s="5">
        <f t="shared" si="2"/>
        <v>26.512999999999998</v>
      </c>
      <c r="M20" s="5">
        <f t="shared" si="2"/>
        <v>28</v>
      </c>
      <c r="N20" s="5">
        <f t="shared" si="2"/>
        <v>26</v>
      </c>
    </row>
    <row r="21" spans="2:14" ht="12">
      <c r="B21" s="1" t="s">
        <v>15</v>
      </c>
      <c r="C21" s="5">
        <v>4.2</v>
      </c>
      <c r="D21" s="5">
        <v>3.95</v>
      </c>
      <c r="E21" s="5">
        <v>4.7</v>
      </c>
      <c r="F21" s="5">
        <v>9.35</v>
      </c>
      <c r="G21" s="3">
        <v>6</v>
      </c>
      <c r="H21" s="3">
        <v>5</v>
      </c>
      <c r="I21" s="3">
        <v>9</v>
      </c>
      <c r="J21" s="3">
        <v>9</v>
      </c>
      <c r="K21" s="3">
        <v>8.073</v>
      </c>
      <c r="L21" s="3">
        <v>12.372</v>
      </c>
      <c r="M21" s="3">
        <v>12</v>
      </c>
      <c r="N21" s="3">
        <v>13</v>
      </c>
    </row>
    <row r="22" spans="2:14" ht="12">
      <c r="B22" s="1" t="s">
        <v>16</v>
      </c>
      <c r="C22" s="5">
        <v>3.55</v>
      </c>
      <c r="D22" s="5">
        <v>4.6</v>
      </c>
      <c r="E22" s="5">
        <v>6.85</v>
      </c>
      <c r="F22" s="5">
        <v>4.45</v>
      </c>
      <c r="G22" s="3">
        <v>4</v>
      </c>
      <c r="H22" s="3">
        <v>7</v>
      </c>
      <c r="I22" s="3">
        <v>4</v>
      </c>
      <c r="J22" s="3">
        <v>6</v>
      </c>
      <c r="K22" s="3">
        <v>6.517</v>
      </c>
      <c r="L22" s="3">
        <v>7.833</v>
      </c>
      <c r="M22" s="3">
        <v>6</v>
      </c>
      <c r="N22" s="3">
        <v>5</v>
      </c>
    </row>
    <row r="23" spans="2:14" ht="12">
      <c r="B23" s="1" t="s">
        <v>17</v>
      </c>
      <c r="C23" s="5">
        <v>2.75</v>
      </c>
      <c r="D23" s="5">
        <v>2</v>
      </c>
      <c r="E23" s="5">
        <v>5.85</v>
      </c>
      <c r="F23" s="5">
        <v>8.3</v>
      </c>
      <c r="G23" s="3">
        <v>3</v>
      </c>
      <c r="H23" s="3">
        <v>3</v>
      </c>
      <c r="I23" s="3">
        <v>6</v>
      </c>
      <c r="J23" s="3">
        <v>5</v>
      </c>
      <c r="K23" s="3">
        <v>3.64</v>
      </c>
      <c r="L23" s="3">
        <v>5.831000000000001</v>
      </c>
      <c r="M23" s="3">
        <v>6</v>
      </c>
      <c r="N23" s="3">
        <v>4</v>
      </c>
    </row>
    <row r="24" spans="2:14" ht="12">
      <c r="B24" s="1" t="s">
        <v>18</v>
      </c>
      <c r="C24" s="5">
        <v>0</v>
      </c>
      <c r="D24" s="5">
        <v>0</v>
      </c>
      <c r="E24" s="5">
        <v>0.05</v>
      </c>
      <c r="F24" s="5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0.333</v>
      </c>
      <c r="M24" s="3">
        <v>0</v>
      </c>
      <c r="N24" s="3">
        <v>0</v>
      </c>
    </row>
    <row r="25" spans="2:14" ht="12">
      <c r="B25" s="1" t="s">
        <v>19</v>
      </c>
      <c r="C25" s="5">
        <v>2.45</v>
      </c>
      <c r="D25" s="5">
        <v>0.65</v>
      </c>
      <c r="E25" s="5">
        <v>1.35</v>
      </c>
      <c r="F25" s="5">
        <v>3.2</v>
      </c>
      <c r="G25" s="3">
        <v>5</v>
      </c>
      <c r="H25" s="3">
        <v>2</v>
      </c>
      <c r="I25" s="3">
        <v>2</v>
      </c>
      <c r="J25" s="3">
        <v>2</v>
      </c>
      <c r="K25" s="3">
        <v>3.638</v>
      </c>
      <c r="L25" s="3">
        <v>0</v>
      </c>
      <c r="M25" s="3">
        <v>4</v>
      </c>
      <c r="N25" s="3">
        <v>4</v>
      </c>
    </row>
    <row r="26" spans="2:14" ht="12">
      <c r="B26" s="1" t="s">
        <v>20</v>
      </c>
      <c r="C26" s="5">
        <v>0</v>
      </c>
      <c r="D26" s="5">
        <v>0</v>
      </c>
      <c r="E26" s="5">
        <v>0</v>
      </c>
      <c r="F26" s="5">
        <v>0</v>
      </c>
      <c r="G26" s="3">
        <v>0</v>
      </c>
      <c r="H26" s="3">
        <v>0</v>
      </c>
      <c r="I26" s="3">
        <v>0</v>
      </c>
      <c r="J26" s="3">
        <v>0</v>
      </c>
      <c r="K26" s="3">
        <v>0.036</v>
      </c>
      <c r="L26" s="3">
        <v>0.144</v>
      </c>
      <c r="M26" s="3">
        <v>0</v>
      </c>
      <c r="N26" s="3">
        <v>0</v>
      </c>
    </row>
    <row r="27" spans="3:14" ht="1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">
      <c r="A28" s="1" t="s">
        <v>21</v>
      </c>
      <c r="C28" s="5">
        <f aca="true" t="shared" si="3" ref="C28:N28">SUM(C29:C32)</f>
        <v>4.65</v>
      </c>
      <c r="D28" s="5">
        <f t="shared" si="3"/>
        <v>4.8</v>
      </c>
      <c r="E28" s="5">
        <f t="shared" si="3"/>
        <v>7.8</v>
      </c>
      <c r="F28" s="5">
        <f t="shared" si="3"/>
        <v>12.45</v>
      </c>
      <c r="G28" s="5">
        <f t="shared" si="3"/>
        <v>6</v>
      </c>
      <c r="H28" s="5">
        <f t="shared" si="3"/>
        <v>8</v>
      </c>
      <c r="I28" s="5">
        <f t="shared" si="3"/>
        <v>11</v>
      </c>
      <c r="J28" s="5">
        <f t="shared" si="3"/>
        <v>7</v>
      </c>
      <c r="K28" s="5">
        <f t="shared" si="3"/>
        <v>8.743</v>
      </c>
      <c r="L28" s="5">
        <f t="shared" si="3"/>
        <v>10.936999999999998</v>
      </c>
      <c r="M28" s="5">
        <f t="shared" si="3"/>
        <v>10</v>
      </c>
      <c r="N28" s="5">
        <f t="shared" si="3"/>
        <v>7</v>
      </c>
    </row>
    <row r="29" spans="2:14" ht="12">
      <c r="B29" s="1" t="s">
        <v>22</v>
      </c>
      <c r="C29" s="5">
        <v>2</v>
      </c>
      <c r="D29" s="5">
        <v>3.5</v>
      </c>
      <c r="E29" s="5">
        <v>4.95</v>
      </c>
      <c r="F29" s="5">
        <v>6.45</v>
      </c>
      <c r="G29" s="3">
        <v>3</v>
      </c>
      <c r="H29" s="3">
        <v>4</v>
      </c>
      <c r="I29" s="3">
        <v>5</v>
      </c>
      <c r="J29" s="3">
        <v>4</v>
      </c>
      <c r="K29" s="3">
        <v>4.978</v>
      </c>
      <c r="L29" s="3">
        <v>3.749</v>
      </c>
      <c r="M29" s="3">
        <v>4</v>
      </c>
      <c r="N29" s="3">
        <v>3</v>
      </c>
    </row>
    <row r="30" spans="2:14" ht="12">
      <c r="B30" s="1" t="s">
        <v>23</v>
      </c>
      <c r="C30" s="5">
        <v>1.3</v>
      </c>
      <c r="D30" s="5">
        <v>0</v>
      </c>
      <c r="E30" s="5">
        <v>0.1</v>
      </c>
      <c r="F30" s="5">
        <v>1.2</v>
      </c>
      <c r="G30" s="3">
        <v>1</v>
      </c>
      <c r="H30" s="3">
        <v>1</v>
      </c>
      <c r="I30" s="3">
        <v>1</v>
      </c>
      <c r="J30" s="3">
        <v>1</v>
      </c>
      <c r="K30" s="3">
        <v>1.365</v>
      </c>
      <c r="L30" s="3">
        <v>2.766</v>
      </c>
      <c r="M30" s="3">
        <v>1</v>
      </c>
      <c r="N30" s="3">
        <v>1</v>
      </c>
    </row>
    <row r="31" spans="2:14" ht="12">
      <c r="B31" s="1" t="s">
        <v>24</v>
      </c>
      <c r="C31" s="5">
        <v>0</v>
      </c>
      <c r="D31" s="5">
        <v>0</v>
      </c>
      <c r="E31" s="5">
        <v>0</v>
      </c>
      <c r="F31" s="5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2:14" ht="12">
      <c r="B32" s="1" t="s">
        <v>25</v>
      </c>
      <c r="C32" s="5">
        <v>1.35</v>
      </c>
      <c r="D32" s="5">
        <v>1.3</v>
      </c>
      <c r="E32" s="5">
        <v>2.75</v>
      </c>
      <c r="F32" s="5">
        <v>4.8</v>
      </c>
      <c r="G32" s="3">
        <v>2</v>
      </c>
      <c r="H32" s="3">
        <v>3</v>
      </c>
      <c r="I32" s="3">
        <v>5</v>
      </c>
      <c r="J32" s="3">
        <v>2</v>
      </c>
      <c r="K32" s="3">
        <v>2.4</v>
      </c>
      <c r="L32" s="3">
        <v>4.421999999999997</v>
      </c>
      <c r="M32" s="3">
        <v>5</v>
      </c>
      <c r="N32" s="3">
        <v>3</v>
      </c>
    </row>
    <row r="33" spans="3:14" ht="1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">
      <c r="A34" s="1" t="s">
        <v>26</v>
      </c>
      <c r="C34" s="5">
        <f aca="true" t="shared" si="4" ref="C34:N34">SUM(C35:C37)</f>
        <v>20.9</v>
      </c>
      <c r="D34" s="5">
        <f t="shared" si="4"/>
        <v>16.3</v>
      </c>
      <c r="E34" s="5">
        <f t="shared" si="4"/>
        <v>42.8</v>
      </c>
      <c r="F34" s="5">
        <f t="shared" si="4"/>
        <v>54.65</v>
      </c>
      <c r="G34" s="5">
        <f t="shared" si="4"/>
        <v>34</v>
      </c>
      <c r="H34" s="5">
        <f t="shared" si="4"/>
        <v>46</v>
      </c>
      <c r="I34" s="5">
        <f t="shared" si="4"/>
        <v>62</v>
      </c>
      <c r="J34" s="5">
        <f t="shared" si="4"/>
        <v>58</v>
      </c>
      <c r="K34" s="5">
        <f t="shared" si="4"/>
        <v>62.913</v>
      </c>
      <c r="L34" s="5">
        <f t="shared" si="4"/>
        <v>75.73500000000001</v>
      </c>
      <c r="M34" s="5">
        <f t="shared" si="4"/>
        <v>91</v>
      </c>
      <c r="N34" s="5">
        <f t="shared" si="4"/>
        <v>70</v>
      </c>
    </row>
    <row r="35" spans="2:14" ht="12">
      <c r="B35" s="1" t="s">
        <v>27</v>
      </c>
      <c r="C35" s="5">
        <v>9.75</v>
      </c>
      <c r="D35" s="5">
        <v>6.05</v>
      </c>
      <c r="E35" s="5">
        <v>27.85</v>
      </c>
      <c r="F35" s="5">
        <v>38.95</v>
      </c>
      <c r="G35" s="3">
        <v>22</v>
      </c>
      <c r="H35" s="3">
        <v>29</v>
      </c>
      <c r="I35" s="3">
        <v>39</v>
      </c>
      <c r="J35" s="3">
        <v>37</v>
      </c>
      <c r="K35" s="3">
        <v>39.41</v>
      </c>
      <c r="L35" s="3">
        <v>52.048</v>
      </c>
      <c r="M35" s="3">
        <v>54</v>
      </c>
      <c r="N35" s="3">
        <v>45</v>
      </c>
    </row>
    <row r="36" spans="2:14" ht="12">
      <c r="B36" s="1" t="s">
        <v>28</v>
      </c>
      <c r="C36" s="5">
        <v>7.9</v>
      </c>
      <c r="D36" s="5">
        <v>7.5</v>
      </c>
      <c r="E36" s="5">
        <v>11.7</v>
      </c>
      <c r="F36" s="5">
        <v>11.55</v>
      </c>
      <c r="G36" s="3">
        <v>9</v>
      </c>
      <c r="H36" s="3">
        <v>13</v>
      </c>
      <c r="I36" s="3">
        <v>17</v>
      </c>
      <c r="J36" s="3">
        <v>17</v>
      </c>
      <c r="K36" s="3">
        <v>17.575</v>
      </c>
      <c r="L36" s="3">
        <v>17.79700000000001</v>
      </c>
      <c r="M36" s="3">
        <v>31</v>
      </c>
      <c r="N36" s="3">
        <v>19</v>
      </c>
    </row>
    <row r="37" spans="2:14" ht="12">
      <c r="B37" s="1" t="s">
        <v>29</v>
      </c>
      <c r="C37" s="5">
        <v>3.25</v>
      </c>
      <c r="D37" s="5">
        <v>2.75</v>
      </c>
      <c r="E37" s="5">
        <v>3.25</v>
      </c>
      <c r="F37" s="5">
        <v>4.15</v>
      </c>
      <c r="G37" s="3">
        <v>3</v>
      </c>
      <c r="H37" s="3">
        <v>4</v>
      </c>
      <c r="I37" s="3">
        <v>6</v>
      </c>
      <c r="J37" s="3">
        <v>4</v>
      </c>
      <c r="K37" s="3">
        <v>5.928</v>
      </c>
      <c r="L37" s="3">
        <v>5.89</v>
      </c>
      <c r="M37" s="3">
        <v>6</v>
      </c>
      <c r="N37" s="3">
        <v>6</v>
      </c>
    </row>
    <row r="38" spans="3:14" ht="1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">
      <c r="A39" s="1" t="s">
        <v>30</v>
      </c>
      <c r="C39" s="5">
        <f aca="true" t="shared" si="5" ref="C39:K39">SUM(C40:C42)</f>
        <v>23.5</v>
      </c>
      <c r="D39" s="5">
        <f t="shared" si="5"/>
        <v>21.549999999999997</v>
      </c>
      <c r="E39" s="5">
        <f t="shared" si="5"/>
        <v>27.8</v>
      </c>
      <c r="F39" s="5">
        <f t="shared" si="5"/>
        <v>33.25</v>
      </c>
      <c r="G39" s="5">
        <f t="shared" si="5"/>
        <v>22</v>
      </c>
      <c r="H39" s="5">
        <f t="shared" si="5"/>
        <v>28</v>
      </c>
      <c r="I39" s="5">
        <f t="shared" si="5"/>
        <v>36</v>
      </c>
      <c r="J39" s="5">
        <f t="shared" si="5"/>
        <v>30</v>
      </c>
      <c r="K39" s="5">
        <f t="shared" si="5"/>
        <v>28.897000000000002</v>
      </c>
      <c r="L39" s="5">
        <f>SUM(L40:L43)</f>
        <v>54.738</v>
      </c>
      <c r="M39" s="5">
        <f>SUM(M40:M43)</f>
        <v>41</v>
      </c>
      <c r="N39" s="5">
        <f>SUM(N40:N43)</f>
        <v>39</v>
      </c>
    </row>
    <row r="40" spans="2:14" ht="12">
      <c r="B40" s="1" t="s">
        <v>31</v>
      </c>
      <c r="C40" s="5">
        <v>18.6</v>
      </c>
      <c r="D40" s="5">
        <v>16.9</v>
      </c>
      <c r="E40" s="5">
        <v>21</v>
      </c>
      <c r="F40" s="5">
        <v>23.9</v>
      </c>
      <c r="G40" s="3">
        <v>17</v>
      </c>
      <c r="H40" s="3">
        <v>20</v>
      </c>
      <c r="I40" s="3">
        <v>26</v>
      </c>
      <c r="J40" s="3">
        <v>22</v>
      </c>
      <c r="K40" s="3">
        <v>19.267</v>
      </c>
      <c r="L40" s="3">
        <v>41.673</v>
      </c>
      <c r="M40" s="3">
        <v>26</v>
      </c>
      <c r="N40" s="3">
        <v>25</v>
      </c>
    </row>
    <row r="41" spans="2:14" ht="12">
      <c r="B41" s="1" t="s">
        <v>32</v>
      </c>
      <c r="C41" s="5">
        <v>2.75</v>
      </c>
      <c r="D41" s="5">
        <v>2.95</v>
      </c>
      <c r="E41" s="5">
        <v>4.6</v>
      </c>
      <c r="F41" s="5">
        <v>6.8</v>
      </c>
      <c r="G41" s="3">
        <v>4</v>
      </c>
      <c r="H41" s="3">
        <v>6</v>
      </c>
      <c r="I41" s="3">
        <v>7</v>
      </c>
      <c r="J41" s="3">
        <v>6</v>
      </c>
      <c r="K41" s="3">
        <v>6.812</v>
      </c>
      <c r="L41" s="3">
        <v>9.5</v>
      </c>
      <c r="M41" s="3">
        <v>12</v>
      </c>
      <c r="N41" s="3">
        <v>11</v>
      </c>
    </row>
    <row r="42" spans="2:14" ht="12">
      <c r="B42" s="1" t="s">
        <v>33</v>
      </c>
      <c r="C42" s="5">
        <v>2.15</v>
      </c>
      <c r="D42" s="5">
        <v>1.7</v>
      </c>
      <c r="E42" s="5">
        <v>2.2</v>
      </c>
      <c r="F42" s="5">
        <v>2.55</v>
      </c>
      <c r="G42" s="3">
        <v>1</v>
      </c>
      <c r="H42" s="3">
        <v>2</v>
      </c>
      <c r="I42" s="3">
        <v>3</v>
      </c>
      <c r="J42" s="3">
        <v>2</v>
      </c>
      <c r="K42" s="3">
        <v>2.818</v>
      </c>
      <c r="L42" s="3">
        <v>3.4179999999999993</v>
      </c>
      <c r="M42" s="3">
        <v>3</v>
      </c>
      <c r="N42" s="3">
        <v>3</v>
      </c>
    </row>
    <row r="43" spans="2:14" ht="12">
      <c r="B43" s="4" t="s">
        <v>34</v>
      </c>
      <c r="C43" s="6" t="s">
        <v>35</v>
      </c>
      <c r="D43" s="6" t="s">
        <v>35</v>
      </c>
      <c r="E43" s="6" t="s">
        <v>35</v>
      </c>
      <c r="F43" s="6" t="s">
        <v>35</v>
      </c>
      <c r="G43" s="6" t="s">
        <v>35</v>
      </c>
      <c r="H43" s="6" t="s">
        <v>35</v>
      </c>
      <c r="I43" s="6" t="s">
        <v>35</v>
      </c>
      <c r="J43" s="6" t="s">
        <v>35</v>
      </c>
      <c r="K43" s="6" t="s">
        <v>35</v>
      </c>
      <c r="L43" s="3">
        <v>0.147</v>
      </c>
      <c r="M43" s="3">
        <v>0</v>
      </c>
      <c r="N43" s="3">
        <v>0</v>
      </c>
    </row>
    <row r="44" spans="3:14" ht="12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">
      <c r="A45" s="1" t="s">
        <v>36</v>
      </c>
      <c r="C45" s="5">
        <f aca="true" t="shared" si="6" ref="C45:N45">SUM(C46:C49)</f>
        <v>46.6</v>
      </c>
      <c r="D45" s="5">
        <f t="shared" si="6"/>
        <v>51</v>
      </c>
      <c r="E45" s="5">
        <f t="shared" si="6"/>
        <v>86.2</v>
      </c>
      <c r="F45" s="5">
        <f t="shared" si="6"/>
        <v>143.05</v>
      </c>
      <c r="G45" s="5">
        <f t="shared" si="6"/>
        <v>94</v>
      </c>
      <c r="H45" s="5">
        <f t="shared" si="6"/>
        <v>97</v>
      </c>
      <c r="I45" s="5">
        <f t="shared" si="6"/>
        <v>119</v>
      </c>
      <c r="J45" s="5">
        <f t="shared" si="6"/>
        <v>121</v>
      </c>
      <c r="K45" s="5">
        <f t="shared" si="6"/>
        <v>107.622</v>
      </c>
      <c r="L45" s="5">
        <f t="shared" si="6"/>
        <v>136.46399999999997</v>
      </c>
      <c r="M45" s="5">
        <f t="shared" si="6"/>
        <v>167</v>
      </c>
      <c r="N45" s="5">
        <f t="shared" si="6"/>
        <v>140.00000000000006</v>
      </c>
    </row>
    <row r="46" spans="2:14" ht="12">
      <c r="B46" s="1" t="s">
        <v>37</v>
      </c>
      <c r="C46" s="5">
        <v>29.65</v>
      </c>
      <c r="D46" s="5">
        <v>32.4</v>
      </c>
      <c r="E46" s="5">
        <v>62.7</v>
      </c>
      <c r="F46" s="5">
        <v>115.6</v>
      </c>
      <c r="G46" s="3">
        <v>67</v>
      </c>
      <c r="H46" s="3">
        <v>63</v>
      </c>
      <c r="I46" s="3">
        <v>84</v>
      </c>
      <c r="J46" s="3">
        <v>83</v>
      </c>
      <c r="K46" s="3">
        <v>74.678</v>
      </c>
      <c r="L46" s="3">
        <v>101.059</v>
      </c>
      <c r="M46" s="3">
        <v>133</v>
      </c>
      <c r="N46" s="3">
        <v>109</v>
      </c>
    </row>
    <row r="47" spans="2:14" ht="12">
      <c r="B47" s="1" t="s">
        <v>38</v>
      </c>
      <c r="C47" s="5">
        <v>10.6</v>
      </c>
      <c r="D47" s="5">
        <v>11.85</v>
      </c>
      <c r="E47" s="5">
        <v>15.55</v>
      </c>
      <c r="F47" s="5">
        <v>17.9</v>
      </c>
      <c r="G47" s="3">
        <v>18</v>
      </c>
      <c r="H47" s="3">
        <v>23</v>
      </c>
      <c r="I47" s="3">
        <v>23</v>
      </c>
      <c r="J47" s="3">
        <v>26</v>
      </c>
      <c r="K47" s="3">
        <v>22.152</v>
      </c>
      <c r="L47" s="3">
        <v>23.79699999999997</v>
      </c>
      <c r="M47" s="3">
        <v>23</v>
      </c>
      <c r="N47" s="3">
        <v>20</v>
      </c>
    </row>
    <row r="48" spans="2:14" ht="12">
      <c r="B48" s="1" t="s">
        <v>39</v>
      </c>
      <c r="C48" s="5">
        <v>6.35</v>
      </c>
      <c r="D48" s="5">
        <v>6.75</v>
      </c>
      <c r="E48" s="5">
        <v>7.95</v>
      </c>
      <c r="F48" s="5">
        <v>9.55</v>
      </c>
      <c r="G48" s="3">
        <v>9</v>
      </c>
      <c r="H48" s="3">
        <v>11</v>
      </c>
      <c r="I48" s="3">
        <v>12</v>
      </c>
      <c r="J48" s="3">
        <v>12</v>
      </c>
      <c r="K48" s="3">
        <v>10.792</v>
      </c>
      <c r="L48" s="3">
        <v>11.608000000000004</v>
      </c>
      <c r="M48" s="3">
        <v>11</v>
      </c>
      <c r="N48" s="3">
        <v>11.000000000000057</v>
      </c>
    </row>
    <row r="49" spans="2:14" ht="12">
      <c r="B49" s="1" t="s">
        <v>40</v>
      </c>
      <c r="C49" s="5">
        <v>0</v>
      </c>
      <c r="D49" s="5">
        <v>0</v>
      </c>
      <c r="E49" s="5">
        <v>0</v>
      </c>
      <c r="F49" s="5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3:14" ht="12">
      <c r="C50" s="3"/>
      <c r="D50" s="3"/>
      <c r="E50" s="3"/>
      <c r="F50" s="3"/>
      <c r="G50" s="3"/>
      <c r="H50" s="3"/>
      <c r="I50" s="3"/>
      <c r="J50" s="3"/>
      <c r="L50" s="3"/>
      <c r="M50" s="3"/>
      <c r="N50" s="3"/>
    </row>
    <row r="51" spans="1:14" ht="12">
      <c r="A51" s="1" t="s">
        <v>41</v>
      </c>
      <c r="C51" s="5">
        <f aca="true" t="shared" si="7" ref="C51:N51">SUM(C7,C12,C20,C28,C34,C39,C45)</f>
        <v>135.29999999999998</v>
      </c>
      <c r="D51" s="5">
        <f t="shared" si="7"/>
        <v>128.14999999999998</v>
      </c>
      <c r="E51" s="5">
        <f t="shared" si="7"/>
        <v>218.85000000000002</v>
      </c>
      <c r="F51" s="5">
        <f t="shared" si="7"/>
        <v>331.5</v>
      </c>
      <c r="G51" s="5">
        <f t="shared" si="7"/>
        <v>228</v>
      </c>
      <c r="H51" s="5">
        <f t="shared" si="7"/>
        <v>247</v>
      </c>
      <c r="I51" s="5">
        <f t="shared" si="7"/>
        <v>347</v>
      </c>
      <c r="J51" s="5">
        <f t="shared" si="7"/>
        <v>332</v>
      </c>
      <c r="K51" s="5">
        <f t="shared" si="7"/>
        <v>306.433</v>
      </c>
      <c r="L51" s="5">
        <f t="shared" si="7"/>
        <v>393.39199999999994</v>
      </c>
      <c r="M51" s="5">
        <f t="shared" si="7"/>
        <v>423</v>
      </c>
      <c r="N51" s="5">
        <f t="shared" si="7"/>
        <v>367.0000000000001</v>
      </c>
    </row>
    <row r="52" spans="1:14" ht="12">
      <c r="A52" s="1" t="s">
        <v>42</v>
      </c>
      <c r="C52" s="5">
        <v>135.25</v>
      </c>
      <c r="D52" s="5">
        <v>128.15</v>
      </c>
      <c r="E52" s="5">
        <v>218.55</v>
      </c>
      <c r="F52" s="5">
        <v>331.5</v>
      </c>
      <c r="G52" s="3">
        <v>230</v>
      </c>
      <c r="H52" s="3">
        <v>247</v>
      </c>
      <c r="I52" s="3">
        <v>349</v>
      </c>
      <c r="J52" s="3">
        <v>333</v>
      </c>
      <c r="K52" s="3">
        <v>307</v>
      </c>
      <c r="L52" s="3">
        <v>397</v>
      </c>
      <c r="M52" s="3">
        <v>425</v>
      </c>
      <c r="N52" s="3">
        <v>368</v>
      </c>
    </row>
    <row r="53" spans="1:14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5"/>
      <c r="N53" s="5"/>
    </row>
    <row r="54" spans="1:14" ht="12">
      <c r="A54" s="4" t="s">
        <v>43</v>
      </c>
      <c r="M54" s="3"/>
      <c r="N54" s="3"/>
    </row>
    <row r="55" ht="12">
      <c r="A55" s="4" t="s">
        <v>44</v>
      </c>
    </row>
    <row r="56" spans="1:14" ht="12">
      <c r="A56" s="4" t="s">
        <v>45</v>
      </c>
      <c r="M56" s="3"/>
      <c r="N56" s="3"/>
    </row>
    <row r="57" spans="13:14" ht="12">
      <c r="M57" s="3"/>
      <c r="N57" s="3"/>
    </row>
    <row r="58" spans="1:14" ht="12">
      <c r="A58" s="4" t="s">
        <v>46</v>
      </c>
      <c r="M58" s="3"/>
      <c r="N58" s="3"/>
    </row>
    <row r="59" spans="1:14" ht="12">
      <c r="A59" s="4" t="s">
        <v>47</v>
      </c>
      <c r="M59" s="3"/>
      <c r="N59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2002-03-17T21:45:18Z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